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45\protected exchange\exchange6\ГОНЧАРОВА\ИСПОЛНЕНИЕ 2024\год\ИТОГ\"/>
    </mc:Choice>
  </mc:AlternateContent>
  <bookViews>
    <workbookView xWindow="0" yWindow="0" windowWidth="28800" windowHeight="12300"/>
  </bookViews>
  <sheets>
    <sheet name="Лист1" sheetId="1" r:id="rId1"/>
  </sheets>
  <definedNames>
    <definedName name="OLE_LINK1" localSheetId="0">Лист1!$H$57</definedName>
    <definedName name="_xlnm.Print_Titles" localSheetId="0">Лист1!$4:$6</definedName>
    <definedName name="_xlnm.Print_Area" localSheetId="0">Лист1!$A$1:$O$239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6" i="1" l="1"/>
  <c r="M56" i="1"/>
  <c r="M57" i="1"/>
  <c r="M58" i="1"/>
  <c r="M59" i="1"/>
  <c r="M60" i="1"/>
  <c r="M61" i="1"/>
  <c r="M62" i="1"/>
  <c r="M63" i="1"/>
  <c r="M64" i="1"/>
  <c r="M65" i="1"/>
  <c r="M66" i="1"/>
  <c r="M67" i="1"/>
  <c r="M69" i="1"/>
  <c r="M70" i="1"/>
  <c r="M71" i="1"/>
  <c r="M72" i="1"/>
  <c r="M73" i="1"/>
  <c r="M74" i="1"/>
  <c r="M75" i="1"/>
  <c r="M76" i="1"/>
  <c r="M77" i="1"/>
  <c r="M78" i="1"/>
  <c r="M79" i="1"/>
  <c r="M80" i="1"/>
  <c r="M234" i="1"/>
  <c r="M233" i="1"/>
  <c r="M232" i="1"/>
  <c r="M231" i="1"/>
  <c r="M230" i="1"/>
  <c r="M229" i="1"/>
  <c r="M228" i="1"/>
  <c r="M144" i="1" l="1"/>
  <c r="M124" i="1" l="1"/>
  <c r="M226" i="1"/>
  <c r="M55" i="1" l="1"/>
  <c r="M53" i="1"/>
  <c r="M51" i="1"/>
  <c r="M48" i="1"/>
  <c r="M47" i="1"/>
  <c r="M46" i="1"/>
  <c r="M203" i="1" l="1"/>
  <c r="M201" i="1"/>
  <c r="M36" i="1" l="1"/>
  <c r="M16" i="1" l="1"/>
  <c r="M11" i="1" l="1"/>
  <c r="M187" i="1" l="1"/>
  <c r="M188" i="1"/>
  <c r="M189" i="1"/>
  <c r="M190" i="1"/>
  <c r="M191" i="1"/>
  <c r="M192" i="1"/>
  <c r="M193" i="1"/>
  <c r="M194" i="1"/>
  <c r="M195" i="1"/>
  <c r="M196" i="1"/>
  <c r="M197" i="1"/>
  <c r="M205" i="1"/>
  <c r="M206" i="1"/>
  <c r="M207" i="1"/>
  <c r="M208" i="1"/>
  <c r="M210" i="1"/>
  <c r="M217" i="1"/>
  <c r="M218" i="1"/>
  <c r="M219" i="1"/>
  <c r="M220" i="1"/>
  <c r="M221" i="1"/>
  <c r="M223" i="1"/>
  <c r="M224" i="1"/>
  <c r="M225" i="1"/>
  <c r="M227" i="1"/>
  <c r="M184" i="1"/>
  <c r="M159" i="1" l="1"/>
  <c r="M139" i="1"/>
  <c r="M138" i="1"/>
  <c r="M135" i="1"/>
  <c r="F161" i="1" l="1"/>
  <c r="M161" i="1"/>
  <c r="M162" i="1"/>
  <c r="M163" i="1"/>
  <c r="M165" i="1"/>
  <c r="M168" i="1"/>
  <c r="M171" i="1"/>
  <c r="M172" i="1"/>
  <c r="M173" i="1"/>
  <c r="M174" i="1"/>
  <c r="M175" i="1"/>
  <c r="M176" i="1"/>
  <c r="M177" i="1"/>
  <c r="M178" i="1"/>
  <c r="M179" i="1"/>
  <c r="M108" i="1" l="1"/>
  <c r="M109" i="1"/>
  <c r="M111" i="1"/>
  <c r="M115" i="1"/>
  <c r="M116" i="1"/>
  <c r="M117" i="1"/>
  <c r="M105" i="1"/>
  <c r="M27" i="1"/>
  <c r="M28" i="1"/>
  <c r="M23" i="1"/>
  <c r="F194" i="1" l="1"/>
  <c r="F180" i="1"/>
  <c r="M15" i="1" l="1"/>
  <c r="M13" i="1"/>
  <c r="M12" i="1"/>
  <c r="M10" i="1"/>
  <c r="M41" i="1" l="1"/>
  <c r="M39" i="1"/>
  <c r="M150" i="1" l="1"/>
  <c r="M147" i="1"/>
  <c r="M146" i="1"/>
  <c r="M145" i="1"/>
  <c r="M143" i="1"/>
  <c r="M142" i="1"/>
  <c r="M141" i="1"/>
  <c r="M140" i="1"/>
  <c r="M54" i="1" l="1"/>
  <c r="M52" i="1"/>
  <c r="M29" i="1" l="1"/>
  <c r="M24" i="1"/>
  <c r="M186" i="1" l="1"/>
  <c r="M185" i="1"/>
  <c r="M183" i="1"/>
  <c r="M181" i="1"/>
  <c r="M180" i="1"/>
  <c r="M160" i="1" l="1"/>
  <c r="M158" i="1"/>
  <c r="M157" i="1"/>
  <c r="M156" i="1"/>
  <c r="M154" i="1"/>
  <c r="M155" i="1"/>
  <c r="M153" i="1"/>
  <c r="M137" i="1" l="1"/>
  <c r="M134" i="1"/>
  <c r="M133" i="1"/>
  <c r="M132" i="1"/>
  <c r="M131" i="1"/>
  <c r="M129" i="1"/>
  <c r="M128" i="1"/>
  <c r="M127" i="1"/>
  <c r="M123" i="1" l="1"/>
  <c r="M122" i="1"/>
  <c r="M118" i="1"/>
  <c r="M126" i="1" l="1"/>
  <c r="M125" i="1"/>
  <c r="M120" i="1"/>
  <c r="M121" i="1"/>
  <c r="M119" i="1"/>
  <c r="M130" i="1" l="1"/>
  <c r="F217" i="1" l="1"/>
  <c r="F220" i="1"/>
  <c r="M42" i="1"/>
  <c r="M43" i="1"/>
  <c r="M44" i="1"/>
  <c r="M45" i="1"/>
  <c r="M35" i="1"/>
  <c r="M37" i="1"/>
  <c r="M40" i="1"/>
  <c r="M34" i="1"/>
  <c r="F127" i="1" l="1"/>
  <c r="F101" i="1" l="1"/>
  <c r="F117" i="1"/>
  <c r="F140" i="1"/>
  <c r="F207" i="1"/>
  <c r="F7" i="1" l="1"/>
  <c r="F22" i="1"/>
  <c r="F34" i="1"/>
  <c r="F46" i="1"/>
</calcChain>
</file>

<file path=xl/sharedStrings.xml><?xml version="1.0" encoding="utf-8"?>
<sst xmlns="http://schemas.openxmlformats.org/spreadsheetml/2006/main" count="447" uniqueCount="330">
  <si>
    <t>№ п/п</t>
  </si>
  <si>
    <t>Наименование программы</t>
  </si>
  <si>
    <t>Наименование целевых индикаторов и показателей задач</t>
  </si>
  <si>
    <t>Значение целевых индикаторов и показателей задач программы</t>
  </si>
  <si>
    <t>план</t>
  </si>
  <si>
    <t>факт</t>
  </si>
  <si>
    <t>Примечание</t>
  </si>
  <si>
    <t>Освоение денежных средств, %</t>
  </si>
  <si>
    <t>1. Удовлетворенность населения города Липецка деятельностью органов местного самоуправления в сфере градостроительства и архитектуры, (%)</t>
  </si>
  <si>
    <t>2. Ввод нового жилья на 1 жителя, (кв.м)</t>
  </si>
  <si>
    <t>3. Объем жилищного строительства, (кв.м)</t>
  </si>
  <si>
    <t>4. Удельный вес разработанной проектной документации в общем объеме документов, необходимых для градостроительной деятельности (нарастающий итог, %)</t>
  </si>
  <si>
    <t xml:space="preserve">5. Удельный вес материалов муниципального геофонда М 1:500 в общем объеме территории города Липецка (нарастающий итог, %) </t>
  </si>
  <si>
    <t>6.  Количество построенных (реконструированных) объектов социальной инфраструктуры, (шт.)</t>
  </si>
  <si>
    <t>1. Доля налоговых и неналоговых доходов в общем объеме доходов бюджета города Липецка</t>
  </si>
  <si>
    <t>2. Число субъектов малого и среднего предпринимательства в расчете на 10 тыс. человек населения, (ед.)</t>
  </si>
  <si>
    <t>3. Доля среднесписочной численности работников малых и средних предприятий в среднесписочной численности работников всех предприятий и организаций, (%)</t>
  </si>
  <si>
    <t>4. Количество резидентов технопарка, (ед.)</t>
  </si>
  <si>
    <t>5. Доля площади, занимаемой резидентами, от общей площади, подлежащей сдаче в аренду, (%)</t>
  </si>
  <si>
    <t>6. Количество заключенных договоров на размещение нестационарных торговых объектов, (ед.)</t>
  </si>
  <si>
    <t>7. Доля закупок у субъектов малого предпринимательства и социально ориентированных некоммерческих организаций в совокупном годовом объеме закупок для муниципальных нужд, (%)</t>
  </si>
  <si>
    <t>Муниципальная программа «Охрана окружающей среды города Липецка»</t>
  </si>
  <si>
    <t>2. Количество муниципальных водных объектов, на которых проведены мероприятия по реабилитации и благоустройству (нарастающий итог), (шт.)</t>
  </si>
  <si>
    <t>3. Доля отходов первого класса опасности, исключенных из общего потока ТБО, (%)</t>
  </si>
  <si>
    <t>4. Доля рекультивированных земель полигона ТБО «Венера» (нарастающий итог), (%, гектар)</t>
  </si>
  <si>
    <t>5. Доля особо охраняемых природных территорий (ООПТ), которым оказана поддержка, %, (шт.)</t>
  </si>
  <si>
    <t>6. Доля населения города Липецка, принявшего участие в мероприятиях экологической направленности, (%)</t>
  </si>
  <si>
    <t>Муниципальная программа «Защита населения и территории города Липецка от чрезвычайных ситуаций природного и техногенного характера, обеспечение безопасного проживания граждан»</t>
  </si>
  <si>
    <t>1. Покрытие зон города Липецка КСЭОН, необходимых к оповещению, (%)</t>
  </si>
  <si>
    <t>2. Доля спасенных граждан от общего количества несчастных случаев, зарегистрированных на водных объектах города Липецка, пригодных для купания, (%)</t>
  </si>
  <si>
    <t>3. Охват (полнота мониторинга) возможных рисков на территории города Липецка подсистемами АПК «БГ», (%)</t>
  </si>
  <si>
    <t>4. Уровень готовности  КСЭОН к оповещению, (%)</t>
  </si>
  <si>
    <t>5. Доля муниципальных спасателей, имеющих квалификацию «газоспасатель», от общего количества муниципальных спасателей, (%)</t>
  </si>
  <si>
    <t>6. Доля муниципальных спасателей, имеющих классную квалификацию 2 класс и выше, (%)</t>
  </si>
  <si>
    <t>8. Количество публикаций на официальном сайте администрации города Липецка пропагандистской и профилактической направленности в области гражданской обороны и обеспечения безопасности жизнедеятельности населения, (ед.)</t>
  </si>
  <si>
    <t>9. Доля отработанных
вызовов от поступивших в ЕДДС - ЧС для оказания
помощи населению г. Липецка, (%)</t>
  </si>
  <si>
    <t>10. Доля проведенных учений, тренировок по гражданской обороне, предупреждению и ликвидации чрезвычайных ситуаций от общего количества необходимых к проведению, (%)</t>
  </si>
  <si>
    <t>11. Количество водных объектов города Липецка, соответствующих предъявляемым требованиям к обеспечению безопасности людей в местах массового отдыха, туризма и спорта (ед.)</t>
  </si>
  <si>
    <t>12. Оснащенность города Липецка источниками водоснабжения для забора в любое время года воды для нужд пожаротушения, (%)</t>
  </si>
  <si>
    <t>1. Доля граждан, систематически занимающихся физической культурой и спортом, в общей численности населения, (%)</t>
  </si>
  <si>
    <t>2. Уровень удовлетворенности населения качеством предоставления услуг в сфере физической культуры и спорта, (%)</t>
  </si>
  <si>
    <t>5. Доля учащихся общеобразовательных учреждений, занимающихся в первую смену, в общей численности учащихся общеобразовательных учреждений, (%)</t>
  </si>
  <si>
    <t>7. Доля муниципальных общеобразовательных учреждений, соответствующих современным требованиям к реализации основных общеобразовательных программ, в общем количестве общеобразовательных учреждений, (%)</t>
  </si>
  <si>
    <t>8. Доля муниципальных дошкольных и общеобразовательных учреждений, имеющих условия доступной среды, в общем количестве муниципальных дошкольных и общеобразовательных учреждений, (%)</t>
  </si>
  <si>
    <t>- департаменту образования, (%)</t>
  </si>
  <si>
    <t>Муниципальная программа «Управление муниципальными финансами и муниципальным долгом города Липецка»</t>
  </si>
  <si>
    <t>2. Исполнение городского бюджета по налоговым и неналоговым доходам к утвержденному плану, (%)</t>
  </si>
  <si>
    <t>3. Отношение дефицита бюджета к доходам в соответствии со статьей 92.1 Бюджетного кодекса РФ, (%)</t>
  </si>
  <si>
    <t>4. Отношение просроченной кредиторской задолженности бюджета города к расходам бюджета, (%)</t>
  </si>
  <si>
    <t>5. Доля расходов бюджета, включенных в реестр расходных обязательств, в общем объеме расходов бюджета города, (%)</t>
  </si>
  <si>
    <t>6. Доля проверенных средств бюджета в общем объеме расходов бюджета города без учета средств субвенции на выполнение переданных государственных полномочий, (%)</t>
  </si>
  <si>
    <t>7. Доля проверенных муниципальных заказчиков к их общему количеству, (%)</t>
  </si>
  <si>
    <t>8. Доля муниципальных контрактов, охваченных казначейским контролем в сфере закупок, в общем объеме муниципальных контрактов, (%)</t>
  </si>
  <si>
    <t>9. Доля отечественных программных продуктов в общем объеме программных продуктов, используемых в бюджетном процессе, (%)</t>
  </si>
  <si>
    <t>10. Доля расходов городского бюджета, сформированных в соответствии с муниципальными программами, (%)</t>
  </si>
  <si>
    <t>11. Охват главных распорядителей бюджетных средств мониторингом качества их финансового менеджмента, (%)</t>
  </si>
  <si>
    <t>12. Отношение объема расходов на обслуживание муниципального долга к общему объему расходов бюджета, за исключением расходов, которые осуществляются за счет субвенции, (%)</t>
  </si>
  <si>
    <t>13. Объем просроченной задолженности по долговым обязательствам, (тыс. руб.)</t>
  </si>
  <si>
    <t>14. Отношение предельного объема заимствований к сумме, направляемой на финансирование дефицита бюджета и (или) погашение долговых обязательств города, (%)</t>
  </si>
  <si>
    <t xml:space="preserve"> Муниципальная программа «Развитие муниципальной службы в городе Липецке»</t>
  </si>
  <si>
    <t>1. Доля лиц, назначенных на вакантные должности муниципальной службы из кадрового резерва, (%)</t>
  </si>
  <si>
    <t>2. Доля лиц, назначенных на вакантные должности муниципальной службы по результатам конкурса на замещение вакантных должностей, (%)</t>
  </si>
  <si>
    <t>5. Доля муниципальных служащих, сдавших квалификационный экзамен, (%)</t>
  </si>
  <si>
    <t>6. Доля муниципальных служащих, прошедших профессиональную переподготовку, (%)</t>
  </si>
  <si>
    <t>7. Доля муниципальных служащих, прошедших повышение квалификации, (%)</t>
  </si>
  <si>
    <t>8. Доля муниципальных служащих, прошедших диспансеризацию, (%)</t>
  </si>
  <si>
    <t>Муниципальная программа «Липецк – мы вместе!»</t>
  </si>
  <si>
    <t>1. Доля населения, участвующего в решении вопросов местного значения, (%)</t>
  </si>
  <si>
    <t>2. Количество реализованных социально значимых проектов с представителями территориального общественного самоуправления, (ед.)</t>
  </si>
  <si>
    <t>4. Удовлетворенность Почетных граждан качеством предоставленных им мер социальной поддержки на муниципальном уровне, (%)</t>
  </si>
  <si>
    <t>5. Удовлетворенность населения города Липецка информационной открытостью органов местного самоуправления, (%)</t>
  </si>
  <si>
    <t>6. Количество выпущенных экземпляров печатных изданий, (ед.)</t>
  </si>
  <si>
    <t>7. Доля молодых людей, вовлекаемых в реализацию мероприятий по работе с молодежью по основным направлениям молодежной политики, реализуемым органами местного самоуправления, в общей численности граждан от 14 до 30 лет, (%)</t>
  </si>
  <si>
    <t>8. Количество молодежных общественно полезных проектов, получивших поддержку, (ед.)</t>
  </si>
  <si>
    <t>9. Количество жителей города, принявших участие в мероприятиях по повышению престижа института семьи, (чел.)</t>
  </si>
  <si>
    <t>10. Количество проведенных городских мероприятий с участием социально ориентированных некоммерческих организаций, (ед.)</t>
  </si>
  <si>
    <t>Муниципальная программа «Развитие транспорта и дорожного хозяйства города Липецка»</t>
  </si>
  <si>
    <t>1. Доля протяженности дорог общего пользования местного значения, не отвечающих нормативным требованиям, к общей протяженности дорог общего пользования местного значения, (%)</t>
  </si>
  <si>
    <t>2. Доля остановочных пунктов, обустроенных посадочными площадками и каркасно-металлическими остановочными павильонами, от общего количества остановочных пунктов, (%)</t>
  </si>
  <si>
    <t>3. Обеспеченность населения транспортом общего пользования, (ед./1000 населения)</t>
  </si>
  <si>
    <t>4. Доля транспортных средств, предназначенных для перевозки маломобильных групп населения, (%)</t>
  </si>
  <si>
    <t>7. Доля дворовых территорий многоквартирных домов, на ремонт которых выполнены проектные работы, в общем количестве дворовых территорий, требующих ремонта, (%)</t>
  </si>
  <si>
    <t>8. Доля построенных магистральных улиц, дорог, мостов и путепроводов к общему числу объектов, требующих строительства, (%)</t>
  </si>
  <si>
    <t>Муниципальная программа «Благоустройство территории города Липецка»</t>
  </si>
  <si>
    <t>1. Доля построенных и благоустроенных объектов к общему числу объектов, требующих строительства и благоустройства (нарастающий итог, %)</t>
  </si>
  <si>
    <t>2. Обеспеченность нормативной освещенности в городе Липецке, (%)</t>
  </si>
  <si>
    <t>3. Доля построенных сетей наружного освещения к протяженности сетей наружного освещения, требуемой к строительству, (%)</t>
  </si>
  <si>
    <t>4. Доля ликвидированных несанкционированных мест размещения отходов к общему количеству выявленных, (%)</t>
  </si>
  <si>
    <t>5. Доля приобретенных и установленных малых архитектурных форм к общему числу малых архитектурных форм, требующих приобретения и установки, (%)</t>
  </si>
  <si>
    <t>6. Доля демонтированных рекламных конструкций, установленных без действующих разрешений, к общему количеству выявленных, (%)</t>
  </si>
  <si>
    <t>8. Доля обустроенной площади кладбищ на территории города Липецка к площади кладбищ, требующей обустройства, (%)</t>
  </si>
  <si>
    <t>Муниципальная программа «Развитие жилищно-коммунального хозяйства города Липецка»</t>
  </si>
  <si>
    <t>1. Степень удовлетворенности населения города Липецка деятельностью органов местного самоуправления в сфере вопросов жилищно-коммунального хозяйства, (%)</t>
  </si>
  <si>
    <t>2. Доля отремонтированных многоквартирных домов от общего количества многоквартирных домов, требующих капитального ремонта, (нарастающим итогом, %)</t>
  </si>
  <si>
    <t>3. Доля приобретенных или построенных жилых помещений для муниципальных нужд от общего количества жилых помещений, подлежащих строительству или приобретению для муниципальных нужд (нарастающим итогом, %)</t>
  </si>
  <si>
    <t>6. Удельный вес общей площади аварийных домов во всем жилищном фонде, (%)</t>
  </si>
  <si>
    <t>7. Доля модернизированных контейнерных площадок в общем количестве контейнерных площадок, модернизация которых запланирована на текущий год, (%)</t>
  </si>
  <si>
    <t>Муниципальная программа «Развитие культуры и туризма в городе Липецке»</t>
  </si>
  <si>
    <t>1. Удовлетворенность населения города Липецка качеством услуг, оказываемых учреждениями культуры, (%)</t>
  </si>
  <si>
    <t xml:space="preserve">2. Количество культурно-досуговых мероприятий, концертов, спектаклей, выставок, проводимых муниципальными учреждениями культуры, (ед.) </t>
  </si>
  <si>
    <t xml:space="preserve">3. Уровень фактической обеспеченности учреждениями культуры от нормативной потребности, (%): </t>
  </si>
  <si>
    <t>4. Обеспеченность муниципальных библиотек автоматической системой книговыдачи, (%)</t>
  </si>
  <si>
    <t>6. 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культуры, (%)</t>
  </si>
  <si>
    <t>4. Доля благоустроенных общественных территорий от общего количества общественных территорий, нуждающихся в благоустройстве и включенных в муниципальную программу формирования современной городской среды, (%)</t>
  </si>
  <si>
    <t>5. Доля благоустроенных дворовых территорий многоквартирных домов от общего количества дворовых территорий, нуждающихся в благоустройстве и включенных в муниципальную программу формирования современной городской среды, (%)</t>
  </si>
  <si>
    <t>Муниципальная программа «Развитие экономического потенциала города Липецка»</t>
  </si>
  <si>
    <t>-</t>
  </si>
  <si>
    <t xml:space="preserve">Муниципальная программа «Градостроительная деятельность на территории города Липецка» </t>
  </si>
  <si>
    <t xml:space="preserve">Выполнение
мероприятий, %
</t>
  </si>
  <si>
    <t xml:space="preserve">Результативность, %
(среднеарифмети-ческая степень достижения показателей)
</t>
  </si>
  <si>
    <t>&lt;5</t>
  </si>
  <si>
    <t>6. Доля учащихся общеобразовательных учреждений, охваченных горячим питанием, в общей численности учащихся общеобразовательных учреждений, (%),</t>
  </si>
  <si>
    <t>4. Доля детей от 2 мес. до 7 лет, обеспеченных местами в образовательных учреждения, реализующих программы дошкольного образования, в общей численности детей данной возрастной категории, поставленных на учет по предоставлению места в ДОУ в текущем году, (%),</t>
  </si>
  <si>
    <t>3. Поддержание правовой базы в сфере муниципальной службы и кадров в актуальном состоянии, (%)</t>
  </si>
  <si>
    <t>1. Отношение объема муниципального долга города Липецка по состоянию на 1 января года, следующего за отчетным, к общему годовому объему доходов бюджета в отчетном финансовом году (без учета объемов безвозмездных поступлений и поступлений по дополнительному нормативу отчислений), (%)</t>
  </si>
  <si>
    <t>1. Удовлетворенность населения качеством предоставления услуг в сфере дошкольного образования, (%)</t>
  </si>
  <si>
    <t>2. Удовлетворенность населения качеством предоставления услуг в сфере общего образования, (%)</t>
  </si>
  <si>
    <t>3. Удовлетворенность населения качеством предоставления услуг в сфере дополнительного образования, (%)</t>
  </si>
  <si>
    <r>
      <t>11.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учащихся, осваивающих дополнительные общеобразовательные программы, в общей численности детей и молодежи от 5 до 18 лет в учреждениях, подведомственных:</t>
    </r>
  </si>
  <si>
    <t xml:space="preserve"> - департаменту по физической культуре и спорту, (%)</t>
  </si>
  <si>
    <t xml:space="preserve"> - департаменту культуры и туризма (в общей численности детей и молодежи от 5 до 18 лет), (%)</t>
  </si>
  <si>
    <t>4. Доля площади расселенных аварийных домов, расселение которых завершается в текущем году, от площади аварийных домов, признанных аварийными до 01.01.2012 года (нарастающим итогом, %)</t>
  </si>
  <si>
    <t>5. Доля снесенных аварийных домов от общего количества расселенных аварийных домов, требующих сноса, (нарастающим итогом, %)</t>
  </si>
  <si>
    <t>95,6           (оц.)</t>
  </si>
  <si>
    <t>94,8           (оц.)</t>
  </si>
  <si>
    <t>Муниципальная программа «Формирование современной городской среды города Липецка»</t>
  </si>
  <si>
    <t>Объем финансирования программы               (по источникам ресурсного обеспечения)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</si>
  <si>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</si>
  <si>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</si>
  <si>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</si>
  <si>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</si>
  <si>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</si>
  <si>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</si>
  <si>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</si>
  <si>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</si>
  <si>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</si>
  <si>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«Развитие физической культуры и спорта в городе Липецке»</t>
    </r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</si>
  <si>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«</t>
    </r>
    <r>
      <rPr>
        <b/>
        <sz val="11"/>
        <color theme="1"/>
        <rFont val="Times New Roman"/>
        <family val="1"/>
        <charset val="204"/>
      </rPr>
      <t>Развитие образования города Липецка»</t>
    </r>
  </si>
  <si>
    <t>16.</t>
  </si>
  <si>
    <t>15.</t>
  </si>
  <si>
    <t>14.</t>
  </si>
  <si>
    <t>13.</t>
  </si>
  <si>
    <t>12.</t>
  </si>
  <si>
    <t>11.</t>
  </si>
  <si>
    <t>10.</t>
  </si>
  <si>
    <t xml:space="preserve">(100,0+
100,0+
100,0+ 
100,0+
100,0+
100,0+
100,0+                  100,0)/8=100,0
</t>
  </si>
  <si>
    <t>Приложение 2</t>
  </si>
  <si>
    <t>7. Доля градостроительных документов, размещенных в единой информационной системе обеспечения градостроительной деятельности, в общем количестве градостроительных документов, (%)</t>
  </si>
  <si>
    <t>8. Количество выданных разрешений на строительство, (ед.)</t>
  </si>
  <si>
    <t>10. Количество акционерных обществ с муниципальным участием, осуществляющих деятельность на конкурентных товарных рынках в условиях конкуренции, (ед.)</t>
  </si>
  <si>
    <t>9. Количество муниципальных унитарных предприятий, (ед.)</t>
  </si>
  <si>
    <t>8. Численность занятых в сфере малого и среднего предпринимательства, включая индивидуальных предпринимателей, (тыс.чел.)</t>
  </si>
  <si>
    <t>7. Протяженность организованных и оборудованных экологических троп и маршрутов, (км)</t>
  </si>
  <si>
    <t>9. Количество закупленных контей-неров для раздельного накопления твердых коммунальных отходов, устанавливаемых на контейнерные площадки, включенные в реестр мест (площадок) накопления твердых коммунальных отходов», (шт.)</t>
  </si>
  <si>
    <t>в том числе Доля детей от 2 мес. до 3 лет, обеспеченных местами в образовательных учреждениях, реализующих программы дошкольного образования, в общей численности детей, поставленных на учет по предоставлению места в ДОУ в текущем году, (%)</t>
  </si>
  <si>
    <t>в том числе
доля учащихся 1 - 4 классов общеобразовательных учреждений, охваченных горячим питанием, в общей численности учащихся 1 - 4 классов общеобразовательных учреждений, (%)</t>
  </si>
  <si>
    <t>9. Доля педагогических работников общеобразовательных учреждений, выполняющих функции классного руководителя и получающих за это соответствующую доплату, в общей численности педагогических работников общеобразовательных учреждений, выполняющих функции классного руководителя, (%)</t>
  </si>
  <si>
    <t>3. Доля граждан, принимающих участие в решении вопросов развития городской среды, (%)</t>
  </si>
  <si>
    <t>7. Доля перемещенных (перенесенных) информационных элементов, не соответствующих требованиям Порядка размещения и содержания информационных элементов на территории города Липецка к общему количеству выявленных, (%)</t>
  </si>
  <si>
    <t>6. Доля реализованных проектов, отобранных на конкурсной основе, предложенных территориальным общественным самоуправлением, (%)</t>
  </si>
  <si>
    <t>12. Количество туристских маршрутов по городу Липецку, (шт.)</t>
  </si>
  <si>
    <t>11. Количество туристов, посетивших объекты турпоказа, расположенных на территории города Липецка, (тыс.ед.)</t>
  </si>
  <si>
    <t>7. Количество лиц в возрасте до 30 лет, отмеченных в сфере музыкального искусства благодарственными письмами и почетными грамотами различного уровня, (чел.)</t>
  </si>
  <si>
    <t>9. Количество проведенных мероприятий с участием добровольческих движений, в том числе в сфере сохранения культурного наследия народов Российской Федерации, (ед.)</t>
  </si>
  <si>
    <t>10. Объем внутреннего и въездного туристского потока в город Липецк, (тыс.ед.)</t>
  </si>
  <si>
    <t>5. Количество экземпляров новых поступлений в библиотечные фонды общедоступных муниципальных библиотек, (тыс.ед.)</t>
  </si>
  <si>
    <t>11. Количество молодых людей, вовлекаемых в добровольческую (волонтерскую) деятельность, (чел.)</t>
  </si>
  <si>
    <t>Муниципальная программа «Мой двор»</t>
  </si>
  <si>
    <t>15. Соотношение количества проверенных объектов контроля к общему количеству объектов контроля, предусмотренных годовыми планами, (%)</t>
  </si>
  <si>
    <t>16. Доля контрольных мероприятий, по результатам которых приняты меры, направленные на устранение выявленных нарушений (представления, предписания, протоколы), в общем объеме контрольных мероприятий, требующих принятия таких мер, (%)</t>
  </si>
  <si>
    <t>10. Количество реализованных проектов по развитию территорий, расположенных в границах городского округа город Липецк, предусматривающих строительство жилья, которые включены в государственные программы субъектов Российской Федерации по развитию жилищного строительства, (шт.)</t>
  </si>
  <si>
    <t>9. Количество введенных в эксплуатацию объектов инфраструктуры, реализованных в рамках инвестиционного проекта комплексного развития территории, в целях обеспечения которого реализуется инфраструктурный проект, (шт.)</t>
  </si>
  <si>
    <t>11. Количество мероприятий по обеспечению инженерной инфраструктурой территории комплексной жилой застройки в рамках инвестиционного проекта комплексного развития территории, в целях обеспечения которого реализуется инфраструктурный проект, (шт.)</t>
  </si>
  <si>
    <t>1. Удовлетворенность населения уровнем благоустройства территорий города Липецка, (%)</t>
  </si>
  <si>
    <t>2. Доля благоустроенных дворовых территорий многоквартирных домов, (%)</t>
  </si>
  <si>
    <t>3. Доля жителей многоквартирных домов, принявших участие в благоустройстве дворовых территорий многоквартирных домов, (%)</t>
  </si>
  <si>
    <t>1. Доля граждан, негативно относящихся к идеологии терроризма и экстремизма, (%)</t>
  </si>
  <si>
    <t>5. Доля мест массового пребывания людей города Липецка, объектов (территорий) образования, физической культуры и спорта, транспорта, культуры, находящихся в муниципальной собственности или в ведении органов местного самоуправления, на которые подготовлены паспорта безопасности в соответствии с действующим законодательством, (%)</t>
  </si>
  <si>
    <t>7. Количество распространенных информационных материалов, печатной продукции по профилактике терроризма, (экз.)</t>
  </si>
  <si>
    <t>8. Количество проведенных профилактических, пропагандистских мероприятий воспитательного характера, в том числе по формированию у подрастающего поколения уважительного отношения ко всем национальностям, этносам и религиям, (ед.)</t>
  </si>
  <si>
    <t>6. Количество информации, размещенной в средствах массовой информации по разъяснению сущности терроризма, его общественной опасности и формированию у граждан неприятия идеологии терроризма, (материал)</t>
  </si>
  <si>
    <t>2. Количество проведенных учений и тренировок на объектах органов местного самоуправления, образования, физической культуры и спорта, культуры и транспорта по отработке действий населения по профилактике терроризма, а также по минимизации и (или) ликвидации последствий его проявлений, в том числе организуемых федеральными органами исполнительной власти и (или) органами исполнительной власти Липецкой области, (ед.)</t>
  </si>
  <si>
    <t>3. Количество проведенных заседаний антитеррористической комиссии в городе Липецке, (ед.)</t>
  </si>
  <si>
    <t>4. Доля объектов, находящихся в муниципальной собственности или в ведении органов местного самоуправления, в которых улучшены условия антитеррористической защищенности, в общем количестве объектов, в которых запланировано улучшение условий антитеррористической защищенности на текущий год, (ед.)</t>
  </si>
  <si>
    <t>(5)</t>
  </si>
  <si>
    <t>48,43 
(10,8)</t>
  </si>
  <si>
    <t>33,3
(2)</t>
  </si>
  <si>
    <t>10. Совокупное снижение выбросов загрязняющих веществ за счет реализации мероприятия по отношению к 2017 г., (%)</t>
  </si>
  <si>
    <t>11. Количество ликвидированных несанкционированных свалок в границах города и наиболее опасных объектов накопленного экологического вреда окружающей среде (нарастающий итог), (шт.)</t>
  </si>
  <si>
    <t>442,3
(оц.)</t>
  </si>
  <si>
    <t>28,6
(оц.)</t>
  </si>
  <si>
    <t>86,6
(оц.)</t>
  </si>
  <si>
    <t xml:space="preserve">Степень достижения планового значения, % </t>
  </si>
  <si>
    <t>2022 год (факт)</t>
  </si>
  <si>
    <t>(6)</t>
  </si>
  <si>
    <t>66,6
(4)</t>
  </si>
  <si>
    <t>6. Процент технической готовности объекта концессионного соглашения по состоянию на конец года, (%)</t>
  </si>
  <si>
    <t>5. Количество инфраструктурных проектов, направленных на комплексное развитие городского наземного электрического транспорта и автомобильного транспорта общего пользования, выполнение работ по освещению и благоустройству территорий, (шт.)</t>
  </si>
  <si>
    <t>11. Доля протяженности дорожной сети городской агломерации, соответствующей нормативным требованиям к их транспортно-эксплуатационному состоянию, (%)</t>
  </si>
  <si>
    <t>12. Снижение количества мест концентрации дорожно-транспортных происшествий ("очагов аварийности") на дорожной сети городской агломерации, (%)</t>
  </si>
  <si>
    <t>9. Количество и протяженность уникальных искусственных сооружений, строительство (реконструкция) которых завершено, (шт./пог.м)</t>
  </si>
  <si>
    <t>10. Доля уникальных искусственных сооружений, находящихся в предаварийном состоянии, (%)</t>
  </si>
  <si>
    <t>13. Протяженность приведенных в нормативное состояние искусственных сооружений на автомобильных дорогах общего пользования местного значения, (пог.м)</t>
  </si>
  <si>
    <t xml:space="preserve">6. Уровень удовлетворенности пользователей качеством проведения занятий физкультурно-спортивной направленности по месту проживания граждан, (%) </t>
  </si>
  <si>
    <t>7. Доля населения, включая лиц с ограниченными возможностями здоровья, принявшего участие в официальных массовых, спортивных и физкультурно-оздоровительных мероприятиях, в общей численности населения, занимающегося физической культурой и спортом, (%)</t>
  </si>
  <si>
    <t>4. Доля площади зданий муниципальных спортивных сооружений, школ, в которых проведены капитальный ремонт и реконструкция, (%)</t>
  </si>
  <si>
    <t>5. Доля площади открытых спортивных объектов, в которых проведены капитальный ремонт и реконструкция, (%)</t>
  </si>
  <si>
    <t>95,9         
 (оц.)</t>
  </si>
  <si>
    <t>95,1           
(оц.)</t>
  </si>
  <si>
    <t>442,5
(оц.)</t>
  </si>
  <si>
    <t>28,7         
(оц.)</t>
  </si>
  <si>
    <t>11. Отношение количества субъектов малого и среднего предпринимательства в расчете на 1 тыс. человек населения г. Липецка к количеству субъектов малого и среднего предпринимательства в расчете на 1 тыс. человек населения РФ, (ед.)</t>
  </si>
  <si>
    <t>– домами и дворцами культуры;</t>
  </si>
  <si>
    <r>
      <t>–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парками культуры и отдыха.</t>
    </r>
  </si>
  <si>
    <t>12. Объем многоквартирного жилья в стадии строительства, (тыс.кв.м)</t>
  </si>
  <si>
    <t>13. Доля исполненных контрактов, по увеличению доли земельных участков, учтенных в Едином государственном реестре недвижимости, с границами, установленными в соответствии с требованиями законодательства Российской Федерации, (%)</t>
  </si>
  <si>
    <t>И.о. председателя департамента экономического развития
администрации города Липецка</t>
  </si>
  <si>
    <t>М.Г.Соловьева</t>
  </si>
  <si>
    <t>Муниципальная программа 
«Профилактика 
терроризма и экстремистской деятельности на территории города Липецка»</t>
  </si>
  <si>
    <t>8. Уровень обеспеченности населения города спортивными сооружениями, исходя из единовременной пропускной способности, (%)</t>
  </si>
  <si>
    <t>9. Доля занимающихся в СШОР и СШ, имеющих спортивный разряд, от общей численности занимающихся, (%)</t>
  </si>
  <si>
    <t>10. Доля учреждений, выполнивших муниципальное задание, (%)</t>
  </si>
  <si>
    <t>8. Количество работников Домов и Дворцов культуры, прошедших повышение квалификации за счет различных источников финансирования, (чел.)</t>
  </si>
  <si>
    <t>12. Доля озелененных территорий в общей площади города, (%)</t>
  </si>
  <si>
    <t>2023 год (факт)</t>
  </si>
  <si>
    <t>2024 год</t>
  </si>
  <si>
    <t xml:space="preserve">ОТЧЕТ
о выполнении муниципальных программ города Липецка по итогам 2024 года
</t>
  </si>
  <si>
    <t>Фактическое освоение денежных средств за 2024 год,   тыс. руб.</t>
  </si>
  <si>
    <t xml:space="preserve">Утверждено по программе на 
2024 год,    тыс. руб.
</t>
  </si>
  <si>
    <t>17.</t>
  </si>
  <si>
    <t>1. Доля граждан, ведущих здоровый образ жизни, (%)</t>
  </si>
  <si>
    <t>2. Количество публикаций, постов в информационных ресурсах сети Интернет, направленных на формирование здоровьесберегающего поведения у граждан, (ед.)</t>
  </si>
  <si>
    <t>3. Количество проведенных мероприятий по пропаганде здорового питания, (ед.)</t>
  </si>
  <si>
    <t>4. Количество мероприятий (акций, конкурсов, дискуссий, тренингов, лекций) по профилактике табакокурения, алкоголизма, наркомании, (ед.)</t>
  </si>
  <si>
    <t>5. Количество ярмарок на территории города Липецка, (ед.)</t>
  </si>
  <si>
    <t>6. Количество проведенных субботников на территории города Липецка, (ед.)</t>
  </si>
  <si>
    <t>7. Количество спортивных объектов на территории города Липецка, в т.ч. на общественных пространствах и во дворах многоквартирных дворов, (ед.)</t>
  </si>
  <si>
    <t>Муниципальная программа «Укрепление общественного здоровья в городе Липецке»</t>
  </si>
  <si>
    <t>9. Удельный вес общей площади жилищного фонда города Липецка, оборудованной водопроводом, (%)</t>
  </si>
  <si>
    <t>10. Удельный вес общей площади жилищного фонда города Липецка, оборудованной водоотведением (канализацией), (%)</t>
  </si>
  <si>
    <t>95,8
 (оц.)</t>
  </si>
  <si>
    <t>95
(оц.)</t>
  </si>
  <si>
    <t>11. Количество построенных и реконструированных (модернизированных) объектов питьевого водоснабжения, (шт.)</t>
  </si>
  <si>
    <t>8. Доля расселенной площади жилых помещений в аварийных домах, признанных таковыми после 01.01.2017, от площади жилых помещений в многоквартирных домах, включенных в перечень многоквартирных домов, признанных аварийными после 01.01.2017 и подлежащих расселению (нарастающим итогом), (%)</t>
  </si>
  <si>
    <t>12. Количество бесхозяйных объектов теплоснабжения, в отношении которых реализованы мероприятия по их содержанию, ремонту и эксплуатации, (шт.)</t>
  </si>
  <si>
    <t>13. Доля принятых в муниципальную собственность инженерных сетей от количества выявленных бесхозяйных сетей, (%)</t>
  </si>
  <si>
    <t>14. Оснащенность муниципальных квартир приборами учета, (%)</t>
  </si>
  <si>
    <t>15. Доля многоквартирных домов, вновь вводимых и капитально отремонтированных, которые соответствуют действующим требованиям энергоэффективности, в общем объеме многоквартирных домов, построенных и капитально отремонтированных, (%)</t>
  </si>
  <si>
    <t>16. Экономия электрической энергии в натуральном выражении за счет реализации энергосберегающих мероприятий, (квт/ч)</t>
  </si>
  <si>
    <t>17. Экономия тепловой энергии в натуральном выражении за счет реализации энергосберегающих мероприятий, (тыс. Гкал)</t>
  </si>
  <si>
    <t>18. Экономия природного газа в натуральном выражении за счет реализации энергосберегающих мероприятий, (тыс.м3)</t>
  </si>
  <si>
    <t>19. Сокращение перерывов в подаче тепловой энергии, теплоносителя потребителям, связанных с технологическими нарушениями на тепловых сетях, находящихся в эксплуатации муниципального унитарного предприятия, (ед/км)</t>
  </si>
  <si>
    <t>12. Доля молодых людей, участвующих в мероприятиях, направленных на личностное развитие и патриотическое воспитание, (%)</t>
  </si>
  <si>
    <t xml:space="preserve">(100,0+                       
100,0+                    
100,0+
100,0+ 
100,0+                           
76,3+                       
100,0+ 
40,0+
613,3+
100,0+ 
113,6+
100,0+
117,8)/13=135,5
</t>
  </si>
  <si>
    <t>13. Количество граждан, заключивших контракт о прохождении военной службы в Вооруженных Силах Российской Федерации с Министерством обороны Российской Федерации для выполнения задач специальной военной операции, (чел.)</t>
  </si>
  <si>
    <r>
      <t xml:space="preserve">84,6% показателей достигли запланированного уровня.
100% мероприятий выполнены в полном объеме. 
Снижение показателя 2 задачи 3 «Количество выпущенных экземпляров печатных изданий» связано с повышением стоимости сопутствующих печати услуг.
Снижение показателя 2 задачи 4 «Количество молодежных общественно полезных проектов, получивших поддержку» связано с увеличением предельной суммы одного гранта до 250 000 рублей (в соответствии с Порядком предоставления грантов, утвержденным постановлением администрации города Липецка от 23.04.2024 № 1320).
Превышение показателя 1 задачи 5 «Количество жителей города, принявших участие в мероприятиях по повышению престижа института семьи» обусловлено изменением концепции проведения в 2024 году городского фестиваля «Семейный пикник», который собрал на площадке проведения образовательного и развлекательного этапов 15 000 человек.
Превышение показателя 1 задачи 7 «Количество молодых людей, вовлекаемых в добровольческую (волонтерскую) деятельность» связано с реализацией в 2024 году проекта «Школа волонтера», направленного на более активное вовлечение молодежи в волонтерскую деятельность.  
Превышение показателя 1 задачи 8 «Количество граждан, заключивших контракт о прохождении военной службы в Вооруженных Силах Российской Федерации с Министерством обороны Российской Федерации для выполнения задач специальной военной операции» объясняется высоким патриотизмом граждан, желающих участвовать в СВО с целью защиты Отечества.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
</t>
    </r>
  </si>
  <si>
    <t xml:space="preserve">(100,0+
100,2+
100,0+                          100,0+                          
103,8+                         100,0+                           100,0+                        100,0+                            103,8+                          100,0+                           140,0+                      104,5+ 
100,0)/13=104,0
</t>
  </si>
  <si>
    <r>
      <t xml:space="preserve">100% показателей достигли запланированного уровня.
</t>
    </r>
    <r>
      <rPr>
        <sz val="11"/>
        <rFont val="Times New Roman"/>
        <family val="1"/>
        <charset val="204"/>
      </rPr>
      <t>8 из 9 запланированных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Не освоение денежных средств по основному мероприятию 6 подпрограммы 1 «Совершенствование инфраструктуры учреждений культуры города Липецка» связано с тем, что:
- в отношении строительства объекта «Сети электроснабжения арт-центра и катка Нижнего парка, фестивальной зоны Нижнего парка, центрального пляжа и общественного пространства «Остров Зеленый»» работы планируется выполнить в 2025 году после восстановления неизрасходованного по итогам 2024 года остатка средств;
- технологическое присоединение к сетям коммунальной инфраструктуры МАУК «Культурные пространства» в 2024 году не было выполнено в связи с тем, что это будет возможно после строительства объекта «Сети электроснабжения арт-центра и катка Нижнего парка, фестивальной зоны Нижнего парка, центрального пляжа и общественного пространства «Остров Зеленый»»;
- в рамках дотации из областного бюджета заключенные в 2024 году договоры на приобретение малых архитектурных форм будут оплачены в 2025 году (неиспользованный остаток средств будет восстановлен и законтрактован в 2025 году);
- по результатам торгов на приобретение аттракционов сложилась экономия средств, которые будут законтрактованы и оплачены в 2025 году.
</t>
    </r>
    <r>
      <rPr>
        <sz val="11"/>
        <rFont val="Times New Roman"/>
        <family val="1"/>
        <charset val="204"/>
      </rPr>
      <t xml:space="preserve">В результате проведенной оценки эффективность реализации муниципальной программы оценивается как </t>
    </r>
    <r>
      <rPr>
        <b/>
        <sz val="11"/>
        <rFont val="Times New Roman"/>
        <family val="1"/>
        <charset val="204"/>
      </rPr>
      <t>умеренная</t>
    </r>
    <r>
      <rPr>
        <sz val="11"/>
        <rFont val="Times New Roman"/>
        <family val="1"/>
        <charset val="204"/>
      </rPr>
      <t xml:space="preserve">.
</t>
    </r>
    <r>
      <rPr>
        <sz val="11"/>
        <color theme="1"/>
        <rFont val="Times New Roman"/>
        <family val="1"/>
        <charset val="204"/>
      </rPr>
      <t xml:space="preserve">
</t>
    </r>
  </si>
  <si>
    <t>повышенный</t>
  </si>
  <si>
    <r>
      <t xml:space="preserve">80% показателей достигли запланированного уровня. 
4 из 5 запланированных мероприятий выполнены в полном объеме.                                                                                                                                                                                                                 
В рамках основного мероприятия 3 «Обращение с отходами» был заключен муниципальный контракт на проведение работ по биологической рекультивации полигона «Орлиный лог» сроком на 3 года, однако ввиду погодных условий большая часть работ в отчетном периоде (полив территории полигона) в полном объеме не была выполнена, ввиду погодных условий.
Эффективность реализации муниципальной программы оценивается как </t>
    </r>
    <r>
      <rPr>
        <b/>
        <sz val="11"/>
        <rFont val="Times New Roman"/>
        <family val="1"/>
        <charset val="204"/>
      </rPr>
      <t>умеренная</t>
    </r>
    <r>
      <rPr>
        <sz val="11"/>
        <rFont val="Times New Roman"/>
        <family val="1"/>
        <charset val="204"/>
      </rPr>
      <t>.</t>
    </r>
  </si>
  <si>
    <r>
      <t xml:space="preserve">Все запланированные мероприятий выполнены в полном объеме. 
100% показателей достигли запланированного уровня.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>.</t>
    </r>
  </si>
  <si>
    <r>
      <rPr>
        <sz val="11"/>
        <color theme="1"/>
        <rFont val="Calibri"/>
        <family val="2"/>
        <charset val="204"/>
      </rPr>
      <t>≤</t>
    </r>
    <r>
      <rPr>
        <sz val="11"/>
        <color theme="1"/>
        <rFont val="Times New Roman"/>
        <family val="1"/>
        <charset val="204"/>
      </rPr>
      <t>85</t>
    </r>
  </si>
  <si>
    <t>≥100</t>
  </si>
  <si>
    <t>профицит</t>
  </si>
  <si>
    <t>≤10</t>
  </si>
  <si>
    <t>≥96</t>
  </si>
  <si>
    <t>≤100</t>
  </si>
  <si>
    <t>≤8</t>
  </si>
  <si>
    <t xml:space="preserve">(100,0+ 
100,0+ 
60,0+ 
100,0+ 
100,0+ 
100,0+ 
100,0+ 
100,0)/8=95,0
</t>
  </si>
  <si>
    <t>(100,0+
100,0+
100,0)/3=100,0</t>
  </si>
  <si>
    <r>
      <t xml:space="preserve">100% показателей достигли запланированного уровня.
1 из 3 запланированных мероприятий выполнены в полном объеме.
В рамках основного мероприятия 1 «Реализация мероприятий, направленных на благоустройство дворовых территорий города Липецка» низкое освоение денежных средств сложилось по следующим причинам:
- дополнительное финансирование работ по благоустройству дворовых территорий (городской бюджет) было доведено в сентябре 2024 года, 
- по 13 дворовым территориям работы проведены не в полном объеме в связи с погодными условиями (принято решение о переносе сроков проведения закупочных процедур на период март-апрель 2025 года, срок выполнения работ - с мая по июль 2025 года). Оплата будет произведена по факту выполненных работ.
В рамках основного мероприятия 4 региональный проект «Формирование комфортной городской среды» остаток областного софинансирования сформировался по причине экономии, образовавшейся в ходе проведения закупочных процедур, а также по причине расторжения контрактов в одностороннем порядке.
В результате проведенной оценки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малоэффективная</t>
    </r>
    <r>
      <rPr>
        <sz val="11"/>
        <color theme="1"/>
        <rFont val="Times New Roman"/>
        <family val="1"/>
        <charset val="204"/>
      </rPr>
      <t xml:space="preserve">.  </t>
    </r>
  </si>
  <si>
    <r>
      <rPr>
        <sz val="11"/>
        <color theme="1"/>
        <rFont val="Calibri"/>
        <family val="2"/>
        <charset val="204"/>
      </rPr>
      <t>≥</t>
    </r>
    <r>
      <rPr>
        <sz val="11"/>
        <color theme="1"/>
        <rFont val="Times New Roman"/>
        <family val="1"/>
        <charset val="204"/>
      </rPr>
      <t>30,0</t>
    </r>
  </si>
  <si>
    <t>808
(оц.)</t>
  </si>
  <si>
    <t>35,5        
(оц.)</t>
  </si>
  <si>
    <t>96,6
(оц.)</t>
  </si>
  <si>
    <r>
      <rPr>
        <sz val="11"/>
        <color theme="1"/>
        <rFont val="Calibri"/>
        <family val="2"/>
        <charset val="204"/>
      </rPr>
      <t>≥</t>
    </r>
    <r>
      <rPr>
        <sz val="11"/>
        <color theme="1"/>
        <rFont val="Times New Roman"/>
        <family val="1"/>
        <charset val="204"/>
      </rPr>
      <t>1</t>
    </r>
  </si>
  <si>
    <t>14. Доля доходов от использования и реализации нежилых помещений, земельных участков, включенных в состав муниципальной казны города Липецка, в общей сумме неналоговых доходов бюджета города Липецка, (%)</t>
  </si>
  <si>
    <t>15. Количество реализованных проектов, (ед.)</t>
  </si>
  <si>
    <t>12. Доля резидентов МБУ «Технопарк-Липецк», реализующих инновационные проекты, в общем числе резидентов МБУ «Технопарк-Липецк», (%)</t>
  </si>
  <si>
    <t>13. Количество патентов, зарегистрированных резидентами МБУ «Технопарк-Липецк», в рамках реализации инновационных проектов (нарастающим итогом), (ед.)</t>
  </si>
  <si>
    <t>7. Доля обученных слушателей на курсах гражданской обороны города Липецка от количества слушателей,заявленных к обучению, (%)</t>
  </si>
  <si>
    <r>
      <t xml:space="preserve">90,9%  показателей достигли запланированного уровня. 
100,0% мероприятий выполнены в полном объеме.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>.</t>
    </r>
  </si>
  <si>
    <r>
      <t xml:space="preserve">100% показателей достигли запланированного уровня. 
4 из 5 запланированных мероприятий выполнены в полном объеме.
В рамках основного мероприятия 2 подпрограммы 1 «Реализация мероприятий, направленных на выполнение требований антитеррористической защищенности образовательных организаций» низкое освоение денежных средств обусловлено следующими причинами:
- оплата услуг за обеспечение физической охраны образовательных учреждений за декабрь 2024 года будет произведена в 2025 году, так как перечисление субсидии из областного бюджета производится по факту выполненных работ или услуг; 
- сложилась экономия денежных средств в результате проведения закупочной деятельности (по 44-ФЗ) и в связи с проведением капитального ремонта в общеобразовательных учреждениях.
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 </t>
    </r>
  </si>
  <si>
    <t>(99,6+
100,0+ 
97,5+
99,4+
105,1+ 
100,0+
87,3+
100,0)/8=98,6</t>
  </si>
  <si>
    <t>3. Доля населения, выполнившего нормативы ВФСК «ГТО», в общей численности населения города Липецка, принявшего участие в выполнении норм ВФСК «ГТО», (%)</t>
  </si>
  <si>
    <t xml:space="preserve">(116,2+                         100,9+                          131,6+                       
100,9+
100,0+
175,2+                         100,0+                         100,0)/8=115,6                                </t>
  </si>
  <si>
    <t>не менее 4</t>
  </si>
  <si>
    <t>9. Доля работников, пользующихся программными комплексами и имеющих подключение к высокоскоростной сети, (%)</t>
  </si>
  <si>
    <t>10. Доля сертифицированных средств защиты информации на основе отечественных разработок, используемых при обеспечении информационной безопасности, (%)</t>
  </si>
  <si>
    <t xml:space="preserve">(102,5+
68,0+
100,0+                        
100,0+                       
100,0+                  
107,9+                                               
86,8+                              
100,2+
100,0+
100,0)/10=96,5
</t>
  </si>
  <si>
    <r>
      <t xml:space="preserve">4 из 5 мероприятий выполнены в полном объеме.
80% показателей достигли запланированного уровня.
В рамках основного мероприятия 3 подпрограммы 1 «Организация диспансеризации и медицинского осмотра работников органов местного самоуправления» неполное освоение бюджетных средств произошло в связи с тем, что часть муниципальных служащих прошли диспансеризацию за счет собственных денежных средств при назначении на должности.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</si>
  <si>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t xml:space="preserve">(100,0+
100,0+
100,0+
100,0+                       100,0+                         100,0+                         100,0+                    100,0+
100,0+
120,0)/10=102                    
</t>
  </si>
  <si>
    <t xml:space="preserve">(100,0+ 
114,0+ 
100,3+ 
100,0+
100,7+ 
74,6+ 
130,0+ 
100,1+ 
100,0+ 
75,0+ 
100,0+ 
100,0+
100,0+
119,3)/14=101
</t>
  </si>
  <si>
    <r>
      <rPr>
        <sz val="11"/>
        <rFont val="Times New Roman"/>
        <family val="1"/>
        <charset val="204"/>
      </rPr>
      <t>3 из 4 запланированных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78,6% показателей достигли запланированного уровня.
В рамках основного мероприятия 1 подпрограммы 1 «Создание условий для повышения конкурентоспособности субъектов малого и среднего предпринимательства» низкое освоение денежных средств обусловлено следующими причинами:
- в части проведения независимой оценки рыночной стоимости 12 торговых объектов для принятия решения о продлении договора на размещение нестационарного торгового объекта (в соответствии с подпунктом 2.4.2 пункта 2 договора) произошла экономия денежных средств ввиду того, что экспертом по 8 объектам сделана общая экспертиза (объекты находятся в блокировочной застройке),
- в связи с добровольным исполнением требований о перемещении 15 самовольно установленных нестационарных торговых объектов образовалась экономия в сумме 442,5 тыс. рублей бюджетных средств,
- проведение разъяснительной работы с продавцами несанкционированной торговли о необходимости уборки сопутствующего мусора (коробки, ящики, поддоны, столы и прочее) позволило экономить расходование денежных средств на оплату вышеуказанных мероприятий.
</t>
    </r>
    <r>
      <rPr>
        <sz val="11"/>
        <rFont val="Times New Roman"/>
        <family val="1"/>
        <charset val="204"/>
      </rPr>
      <t xml:space="preserve">Эффективность реализации муниципальной программы оценивается как </t>
    </r>
    <r>
      <rPr>
        <b/>
        <sz val="11"/>
        <rFont val="Times New Roman"/>
        <family val="1"/>
        <charset val="204"/>
      </rPr>
      <t>умеренная</t>
    </r>
    <r>
      <rPr>
        <sz val="11"/>
        <rFont val="Times New Roman"/>
        <family val="1"/>
        <charset val="204"/>
      </rPr>
      <t>.</t>
    </r>
  </si>
  <si>
    <r>
      <t xml:space="preserve">100%  показателей достигли запланированного уровня. 
6 из 9 запланированных мероприятий выполнены в полном объеме.
В рамках основного мероприятия 2 подпрограммы 1 «Агитационно-пропагандистское и методическое обеспечение развития системы физической культуры и спорта в городе Липецке» неполное освоение бюджетных средств сложилось по следующим причинам:
- в связи с внесением изменений в Положение о порядке присуждения премии «За вклад в развитие физической культуры и массового спорта в городе Липецке» (утвержден решением Липецкого городского Совета депутатов от 30.10.2012 № 539), мероприятие было освоено не полностью, денежные средства перенаправлены на мероприятие «Организация и проведение мероприятий в целях развития физической культуры и спорта среди населения»,
- в части проведения социокультурных, спортивно-оздоровительных мероприятий для инвалидов и других маломобильных групп населения сложилась нехватка необходимого количества участников.
В рамках основного мероприятия 6 подпрограммы 1 «Обеспечение условий для развития физической культуры и массового спорта» низкое освоение бюджетных средств произошло по причине того, что ряд соревнований по некоторым видам спорта был отменен, в связи с погодными условиями.
В рамках основного мероприятия 8 подпрограммы 1 «Реализация мероприятий по закупке и монтажу оборудования для создания «умных» спортивных площадок» низкий процент освоения связан с тем, что субсидия была доведена МБУ СК «Сокол» 19.09.2024 года.
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</t>
    </r>
  </si>
  <si>
    <r>
      <t xml:space="preserve">95,8% показателей достигли запланированного уровня.
19 из 26 мероприятий выполнены в срок и в полном объеме.
Основные причины невыполнения мероприятий подробно описаны в пояснительной записке.            
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</si>
  <si>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r>
      <t>10.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 общеобразовательных учреждений, осваивающих обновленные федеральные государственные образовательные стандарты, в общей численности учащихся общеобразовательных учреждений, (%)</t>
    </r>
  </si>
  <si>
    <t>12. Доля учащихся - участников олимпиад муниципального уровня в общей численности учащихся 3-11 классов</t>
  </si>
  <si>
    <t>13. Доля учащихся - участников физкультурных и спортивных мероприятий муниципального уровня в общей численности учащихся 5 - 11 классов общеобразовательных учреждений, (%)</t>
  </si>
  <si>
    <t>14. Доля учащихся, участвующих в конкурсах творческой направленности муниципального уровня, в общей численности учащихся, (%)</t>
  </si>
  <si>
    <t>15. Доля воспитанников ДОУ старшего дошкольного возраста, охваченных городскими мероприятиями, направленными на развитие способностей и наклонностей детей, в общей численности воспитанников ДОУ старшего дошкольного возраста, (%)</t>
  </si>
  <si>
    <t>16. Охват детей от 6,5 до 15 лет различными формами отдыха и оздоровления, (%)</t>
  </si>
  <si>
    <t>17. Обеспеченность системы образования педагогическими кадрами, (%)</t>
  </si>
  <si>
    <t>18. Доля муниципальных учреждений, выполнивших муниципальное задание, в общем количестве муниципальных учреждений, (%)</t>
  </si>
  <si>
    <t xml:space="preserve">19. Доля муниципальных образовательных учреждений, в которых в отчетный период улучшены условия образовательной деятельности за счет проведения капитальных ремонтов, совершенствования условий безопасности и доступности, в общем количестве муниципальных образовательных учреждений, (%)  </t>
  </si>
  <si>
    <t>20. Количество муниципальных общеобразовательных организаций, охваченных мероприятиями по обеспечению деятельности советников директора по воспитанию и взаимодействию с детскими общественными объединениями, (ед.)</t>
  </si>
  <si>
    <t xml:space="preserve">(103,9+
89,6+
100,9+
100,0+                       100,0+                          99,4+                        100,4+
100,0+ 
100,0+
100,0+                                      100,0+                        
100,0+                     
106,9+
192,7+                          100,0+                          100,0+
100,0+                    
100,0+
101,2+
100,0+
100,0+
100,0+
100,0+
100,0)/24=104,0
</t>
  </si>
  <si>
    <r>
      <t xml:space="preserve">50% показателей достигли запланированного уровня. 
3 из 5 запланированных мероприятий выполнены в полном объеме.
Основные причины невыполнения мероприятий подробно описаны в пояснительной записке.   
В соответствии с Законом Липецкой области от 26.12.2014 № 357-ОЗ «О перераспределении полномочий между 
органами местного самоуправления муниципальных
образований Липецкой области и органами государственной власти Липецкой области» полномочия по принятию решений в части подготовки документации по планировке территории, а также размещению градостроительных документов в единой информационной системе обеспечения градостроительной деятельности (показатель 7) с 01.01.2020 отнесено к полномочиям органов государственной власти Липецкой области.                                         
Показатели 5, 6, 9, 11 в 2024 году не были запланированы к выполнению.
В результате проведенной оценки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             </t>
    </r>
  </si>
  <si>
    <t>7. Доля дворовых территорий многоквартирных домов города Липецка с нормативным состоянием асфальтового покрытия от общего количества дворовых территорий многоквартирных домов города Липецка, (%)</t>
  </si>
  <si>
    <t>8. Доля дворовых территорий многоквартирных домов города Липецка с наличием детского игрового и спортивного оборудования в надлежащем техническом состоянии от общего количества дворовых территорий многоквартирных домов города Липецка</t>
  </si>
  <si>
    <t>9. Доля зеленых насаждений на дворовых территориях многоквартирных домов города Липецка, приведенных в соответствие от общего количества аварийных зеленых насаждений на дворовых территориях многоквартирных домов города Липецка</t>
  </si>
  <si>
    <t>2. Доля благоустроенных территорий общего пользования в общем количестве территорий, благоустройство которых запланировано на текущий год, (%)</t>
  </si>
  <si>
    <t>3. Доля благоустроенных дворовых территорий многоквартирных домов в общем количестве дворовых территорий, благоустройство которых запланировано на текущий год, (%)</t>
  </si>
  <si>
    <t>1. Удовлетворенность населения уровнем благоустроенности территории города Липецка, (%)</t>
  </si>
  <si>
    <t>10. Доля модернизированных контейнерных площадок в общем количестве контейнерных площадок, модернизация которых запланирована на текущий год, (%)</t>
  </si>
  <si>
    <r>
      <t xml:space="preserve">100% показателей достигли запланированного уровня.
66,7% запланированных мероприятий выполнены в срок и в полном объеме. 
Показатели 3, 5, 6 в 2024 году не были запланированы к выполнению (финансирование не предусмотрено).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 рамках основного мероприятия 1 подпрограммы 1 «Благоустройство общественных территорий» низкое освоение бюджетных средств сложилось по следующим причинам:
- подрядные организации не выполнили свои обязательства в соответствии с муниципальными контрактами по завершению работ по благоустройству 3 общественных территорий в рамках наказов избирателей,
- не прошла оплата выполненных работ по территории «Сквер в районе ДК Рудничный» на сумму 4 900,74296 тыс. рублей, а также фактическая стоимость работ по благоустройству данной территории сложилась ниже первоначально запланированной,
- подрядная организация не завершила работы по объекту «Зеленый остров. 3 этап» в установленный муниципальным контрактом срок,
- в связи с поздним доведением финансирования (дотация) принято решение о нецелесообразности организации конкурсных процедур на выполнение работ по благоустройству (устройство покрытий, озеленение, установка малых архитектурных форм) в конце 2024 года. В 2025 году запланировано восстановление денежных средств для продолжения работ.
В результате проведенной оценки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</si>
  <si>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t>1. Комплексный индекс загрязнения атмосферы (КИЗА), (ед.)</t>
  </si>
  <si>
    <t>8. Доля рекультивированных земель полигона строительных и промышленных нетоксичных отходов «Орлиный лог» (нарастающий итог),   (%, гектар)</t>
  </si>
  <si>
    <t>4. Доля муниципальных служащих, прошедших аттестацию, (%)</t>
  </si>
  <si>
    <t xml:space="preserve">(129,4+
100,0+ 
100,0+
100,0+
100,0+ 
100,4+
87,9)/7=102,5
</t>
  </si>
  <si>
    <t xml:space="preserve">(100,0+
123,5+
100,0+
100,0+                          90,0+
100,0+
100,0+
100,0+                                 100,0+
100,0+
100,0)/11=101,2
</t>
  </si>
  <si>
    <r>
      <t xml:space="preserve">100% показателей достигли запланированного уровня.
6 из 7 запланированных мероприятий выполнены в полном объеме.  
В рамках основного мероприятия 2 подпрограммы 1 «Организация транспортного обслуживания населения» не полное освоение бюджетных средств связано с тем, что:
- в части осуществления закупок в сфере регулярных перевозок пассажиров и багажа автомобильным транспортом и городским наземным электрическим транспортом предусмотрена поэтапная оплата работ, вместе с тем за 2024 год перевозчиками оказаны услуги не в полном объеме (транспортное средство по каким-либо причинам не вышло на рейс), 
- в части выплаты субсидии на возмещение недополученных доходов в связи с предоставлением гражданам права 
бесплатного проезда без ограничения числа поездок по муниципальным маршрутам регулярных перевозок по регулируемым тарифам в городе Липецке в период с 16 по 17 марта 2024 года (бесплатный проезд в дни проведения выборов) мероприятие носит заявительный характер,
- реализация направления расходов основного мероприятия «Организация транспортного обслуживания населения, в том числе создание условий для предоставления транспортных услуг населению и организация транспортного обслуживания населения в границах городского округа» денежные средства не востребованы, поскольку приемка работ по концессионному соглашению не осуществлялась.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                                                                                                            </t>
    </r>
  </si>
  <si>
    <r>
      <t xml:space="preserve">100% показателей достигли запланированного уровня.
2 из 4 запланированных мероприятий выполнены в полном объеме. 
В рамках основного мероприятия 1 подпрограммы 1 «Освещение города» низкое освоение денежных средств связано с уменьшением цены контракта в связи с корректировкой объемов работ. Часть средств будет восстановлена в 2025 году.
Неполное освоение средств бюджета в рамках основного мероприятия 1 подпрограммы 3 «Благоустройство и содержание кладбищ» обусловлено экономией средств от проведенных торгов.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</t>
    </r>
  </si>
  <si>
    <t xml:space="preserve">(97,4+                       100,0+
100,0+
100,0+
100,0+
100,0+
 100,0)/7=99,6                        </t>
  </si>
  <si>
    <t xml:space="preserve">(100,0+
100,0+
100,0+                     
100,0+
100,0+
100,0+
100,0+
100,0+
100,0+                 
100,0+
100,0+
100,0+                   
100,0+ 
100,0)/14=100,0
</t>
  </si>
  <si>
    <r>
      <rPr>
        <sz val="11"/>
        <rFont val="Times New Roman"/>
        <family val="1"/>
        <charset val="204"/>
      </rPr>
      <t xml:space="preserve">76,5% показателей достигли запланированного уровня.                         
8 из 14 мероприятий были выполнены.   </t>
    </r>
    <r>
      <rPr>
        <sz val="11"/>
        <color theme="1"/>
        <rFont val="Times New Roman"/>
        <family val="1"/>
        <charset val="204"/>
      </rPr>
      <t xml:space="preserve">
Основные причины невыполнения мероприятий подробно описаны в пояснительной записке.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</si>
  <si>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t>(100,0 +
235,9+
100,0+
100,0+
100,0+
100,0+
400,0+
105,1)/8=155,1</t>
  </si>
  <si>
    <r>
      <t xml:space="preserve">Выделение денежных средств на реализацию муниципальной программы в 2024 году не предусмотрено.
87,5%  показателей достигли запланированного уровня. 
100,0% мероприятий выполнены в полном объеме.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>.</t>
    </r>
  </si>
  <si>
    <t>100,0 
(22,3)</t>
  </si>
  <si>
    <t xml:space="preserve">(72,4+
98,6+
102,5+
100,0+
102,9+
100,0+
104,4+                     
105,3+
100,0+                      142,9+
109,1+
99,8+
79,7+                                 100,0+                            100,0+
101,2+
100,0)\17=101,1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</si>
</sst>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Border="1"/>
    <xf numFmtId="0" fontId="10" fillId="0" borderId="0" xfId="0" applyFont="1"/>
    <xf numFmtId="0" fontId="10" fillId="0" borderId="0" xfId="0" applyFont="1" applyAlignment="1">
      <alignment horizontal="right"/>
    </xf>
    <xf numFmtId="0" fontId="0" fillId="2" borderId="0" xfId="0" applyFill="1"/>
    <xf numFmtId="0" fontId="10" fillId="2" borderId="0" xfId="0" applyFont="1" applyFill="1"/>
    <xf numFmtId="0" fontId="0" fillId="0" borderId="0" xfId="0" applyBorder="1" applyAlignment="1">
      <alignment vertical="top"/>
    </xf>
    <xf numFmtId="164" fontId="0" fillId="0" borderId="0" xfId="0" applyNumberFormat="1" applyBorder="1"/>
    <xf numFmtId="0" fontId="0" fillId="2" borderId="0" xfId="0" applyFill="1" applyBorder="1"/>
    <xf numFmtId="0" fontId="0" fillId="0" borderId="0" xfId="0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vertical="top"/>
    </xf>
    <xf numFmtId="164" fontId="0" fillId="0" borderId="0" xfId="0" applyNumberFormat="1" applyFill="1"/>
    <xf numFmtId="0" fontId="3" fillId="0" borderId="0" xfId="0" applyFont="1" applyFill="1" applyAlignment="1">
      <alignment horizontal="right" vertical="top"/>
    </xf>
    <xf numFmtId="0" fontId="7" fillId="0" borderId="0" xfId="0" applyFont="1" applyFill="1"/>
    <xf numFmtId="0" fontId="0" fillId="0" borderId="0" xfId="0" applyFill="1" applyAlignment="1">
      <alignment wrapText="1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164" fontId="5" fillId="0" borderId="0" xfId="0" applyNumberFormat="1" applyFont="1" applyBorder="1"/>
    <xf numFmtId="0" fontId="1" fillId="2" borderId="0" xfId="0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" fontId="5" fillId="0" borderId="7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64" fontId="5" fillId="0" borderId="6" xfId="0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1" fillId="0" borderId="6" xfId="0" applyFont="1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164" fontId="5" fillId="0" borderId="6" xfId="0" applyNumberFormat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2" fontId="5" fillId="0" borderId="6" xfId="0" applyNumberFormat="1" applyFont="1" applyFill="1" applyBorder="1" applyAlignment="1">
      <alignment horizontal="center" vertical="top"/>
    </xf>
    <xf numFmtId="2" fontId="5" fillId="0" borderId="7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/>
    </xf>
    <xf numFmtId="0" fontId="5" fillId="0" borderId="7" xfId="0" applyFont="1" applyFill="1" applyBorder="1" applyAlignment="1"/>
    <xf numFmtId="0" fontId="5" fillId="0" borderId="2" xfId="0" applyFont="1" applyFill="1" applyBorder="1" applyAlignment="1"/>
    <xf numFmtId="0" fontId="10" fillId="0" borderId="0" xfId="0" applyFont="1" applyAlignment="1">
      <alignment wrapText="1"/>
    </xf>
    <xf numFmtId="0" fontId="0" fillId="0" borderId="0" xfId="0" applyAlignment="1"/>
    <xf numFmtId="164" fontId="0" fillId="0" borderId="7" xfId="0" applyNumberFormat="1" applyFill="1" applyBorder="1" applyAlignment="1">
      <alignment horizontal="center" vertical="top" wrapText="1"/>
    </xf>
    <xf numFmtId="164" fontId="0" fillId="0" borderId="2" xfId="0" applyNumberForma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9"/>
  <sheetViews>
    <sheetView tabSelected="1" view="pageBreakPreview" zoomScaleSheetLayoutView="100" workbookViewId="0">
      <pane xSplit="7" ySplit="6" topLeftCell="H161" activePane="bottomRight" state="frozen"/>
      <selection pane="topRight" activeCell="G1" sqref="G1"/>
      <selection pane="bottomLeft" activeCell="A7" sqref="A7"/>
      <selection pane="bottomRight" activeCell="G161" sqref="G161:G179"/>
    </sheetView>
  </sheetViews>
  <sheetFormatPr defaultRowHeight="15" x14ac:dyDescent="0.25"/>
  <cols>
    <col min="1" max="1" width="5.28515625" customWidth="1"/>
    <col min="2" max="2" width="7" customWidth="1"/>
    <col min="3" max="3" width="26.7109375" style="3" customWidth="1"/>
    <col min="4" max="4" width="13.5703125" customWidth="1"/>
    <col min="5" max="5" width="13.85546875" customWidth="1"/>
    <col min="6" max="6" width="11.28515625" customWidth="1"/>
    <col min="7" max="7" width="14.7109375" style="1" customWidth="1"/>
    <col min="8" max="8" width="31.5703125" style="7" customWidth="1"/>
    <col min="9" max="9" width="10" bestFit="1" customWidth="1"/>
    <col min="10" max="10" width="11" bestFit="1" customWidth="1"/>
    <col min="11" max="11" width="9.5703125" customWidth="1"/>
    <col min="12" max="12" width="9.85546875" customWidth="1"/>
    <col min="13" max="13" width="13.42578125" customWidth="1"/>
    <col min="14" max="14" width="19.85546875" customWidth="1"/>
    <col min="15" max="15" width="55.85546875" style="2" customWidth="1"/>
    <col min="16" max="16" width="28.140625" customWidth="1"/>
    <col min="17" max="17" width="26" customWidth="1"/>
  </cols>
  <sheetData>
    <row r="1" spans="1:16" ht="28.5" customHeight="1" x14ac:dyDescent="0.25">
      <c r="B1" s="13"/>
      <c r="C1" s="14"/>
      <c r="D1" s="13"/>
      <c r="E1" s="13"/>
      <c r="F1" s="13"/>
      <c r="G1" s="15"/>
      <c r="H1" s="13"/>
      <c r="I1" s="13"/>
      <c r="J1" s="13"/>
      <c r="K1" s="13"/>
      <c r="L1" s="13"/>
      <c r="M1" s="13"/>
      <c r="N1" s="13"/>
      <c r="O1" s="16" t="s">
        <v>146</v>
      </c>
      <c r="P1" s="13"/>
    </row>
    <row r="2" spans="1:16" x14ac:dyDescent="0.25">
      <c r="A2" s="4"/>
      <c r="B2" s="82" t="s">
        <v>226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13"/>
    </row>
    <row r="3" spans="1:16" ht="34.5" customHeight="1" x14ac:dyDescent="0.25">
      <c r="A3" s="4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13"/>
    </row>
    <row r="4" spans="1:16" ht="43.5" customHeight="1" x14ac:dyDescent="0.25">
      <c r="B4" s="86" t="s">
        <v>0</v>
      </c>
      <c r="C4" s="86" t="s">
        <v>1</v>
      </c>
      <c r="D4" s="84" t="s">
        <v>126</v>
      </c>
      <c r="E4" s="84"/>
      <c r="F4" s="84"/>
      <c r="G4" s="87" t="s">
        <v>108</v>
      </c>
      <c r="H4" s="85" t="s">
        <v>2</v>
      </c>
      <c r="I4" s="85" t="s">
        <v>3</v>
      </c>
      <c r="J4" s="85"/>
      <c r="K4" s="85"/>
      <c r="L4" s="85"/>
      <c r="M4" s="85"/>
      <c r="N4" s="85" t="s">
        <v>109</v>
      </c>
      <c r="O4" s="86" t="s">
        <v>6</v>
      </c>
      <c r="P4" s="13"/>
    </row>
    <row r="5" spans="1:16" ht="19.899999999999999" customHeight="1" x14ac:dyDescent="0.25">
      <c r="B5" s="86"/>
      <c r="C5" s="86"/>
      <c r="D5" s="85" t="s">
        <v>228</v>
      </c>
      <c r="E5" s="85" t="s">
        <v>227</v>
      </c>
      <c r="F5" s="85" t="s">
        <v>7</v>
      </c>
      <c r="G5" s="87"/>
      <c r="H5" s="85"/>
      <c r="I5" s="85" t="s">
        <v>193</v>
      </c>
      <c r="J5" s="85" t="s">
        <v>224</v>
      </c>
      <c r="K5" s="86" t="s">
        <v>225</v>
      </c>
      <c r="L5" s="86"/>
      <c r="M5" s="86"/>
      <c r="N5" s="85"/>
      <c r="O5" s="86"/>
      <c r="P5" s="13"/>
    </row>
    <row r="6" spans="1:16" ht="87.75" customHeight="1" x14ac:dyDescent="0.25">
      <c r="B6" s="86"/>
      <c r="C6" s="86"/>
      <c r="D6" s="85"/>
      <c r="E6" s="85"/>
      <c r="F6" s="85"/>
      <c r="G6" s="87"/>
      <c r="H6" s="85"/>
      <c r="I6" s="85"/>
      <c r="J6" s="85"/>
      <c r="K6" s="26" t="s">
        <v>4</v>
      </c>
      <c r="L6" s="26" t="s">
        <v>5</v>
      </c>
      <c r="M6" s="25" t="s">
        <v>192</v>
      </c>
      <c r="N6" s="85"/>
      <c r="O6" s="86"/>
      <c r="P6" s="13"/>
    </row>
    <row r="7" spans="1:16" ht="42" customHeight="1" x14ac:dyDescent="0.25">
      <c r="B7" s="59" t="s">
        <v>127</v>
      </c>
      <c r="C7" s="59" t="s">
        <v>105</v>
      </c>
      <c r="D7" s="75">
        <v>148748.20000000001</v>
      </c>
      <c r="E7" s="75">
        <v>143618.29999999999</v>
      </c>
      <c r="F7" s="70">
        <f t="shared" ref="F7:F56" si="0">E7/D7*100</f>
        <v>96.551285998754935</v>
      </c>
      <c r="G7" s="70">
        <v>75</v>
      </c>
      <c r="H7" s="27" t="s">
        <v>14</v>
      </c>
      <c r="I7" s="28">
        <v>34.6</v>
      </c>
      <c r="J7" s="28">
        <v>31.5</v>
      </c>
      <c r="K7" s="29" t="s">
        <v>271</v>
      </c>
      <c r="L7" s="28">
        <v>35.1</v>
      </c>
      <c r="M7" s="29">
        <v>100</v>
      </c>
      <c r="N7" s="85" t="s">
        <v>292</v>
      </c>
      <c r="O7" s="88" t="s">
        <v>293</v>
      </c>
      <c r="P7" s="13">
        <v>5</v>
      </c>
    </row>
    <row r="8" spans="1:16" ht="42.75" customHeight="1" x14ac:dyDescent="0.25">
      <c r="B8" s="56"/>
      <c r="C8" s="60"/>
      <c r="D8" s="60"/>
      <c r="E8" s="60"/>
      <c r="F8" s="60"/>
      <c r="G8" s="56"/>
      <c r="H8" s="27" t="s">
        <v>15</v>
      </c>
      <c r="I8" s="30" t="s">
        <v>189</v>
      </c>
      <c r="J8" s="30" t="s">
        <v>209</v>
      </c>
      <c r="K8" s="29">
        <v>709</v>
      </c>
      <c r="L8" s="30" t="s">
        <v>272</v>
      </c>
      <c r="M8" s="29">
        <v>114</v>
      </c>
      <c r="N8" s="85"/>
      <c r="O8" s="89"/>
      <c r="P8" s="13"/>
    </row>
    <row r="9" spans="1:16" ht="66" customHeight="1" x14ac:dyDescent="0.25">
      <c r="B9" s="56"/>
      <c r="C9" s="60"/>
      <c r="D9" s="60"/>
      <c r="E9" s="60"/>
      <c r="F9" s="60"/>
      <c r="G9" s="56"/>
      <c r="H9" s="27" t="s">
        <v>16</v>
      </c>
      <c r="I9" s="30" t="s">
        <v>190</v>
      </c>
      <c r="J9" s="30" t="s">
        <v>210</v>
      </c>
      <c r="K9" s="31">
        <v>35.4</v>
      </c>
      <c r="L9" s="30" t="s">
        <v>273</v>
      </c>
      <c r="M9" s="29">
        <v>100.3</v>
      </c>
      <c r="N9" s="85"/>
      <c r="O9" s="89"/>
      <c r="P9" s="13"/>
    </row>
    <row r="10" spans="1:16" ht="27" customHeight="1" x14ac:dyDescent="0.25">
      <c r="B10" s="56"/>
      <c r="C10" s="60"/>
      <c r="D10" s="60"/>
      <c r="E10" s="60"/>
      <c r="F10" s="60"/>
      <c r="G10" s="56"/>
      <c r="H10" s="27" t="s">
        <v>17</v>
      </c>
      <c r="I10" s="28">
        <v>36</v>
      </c>
      <c r="J10" s="28">
        <v>38</v>
      </c>
      <c r="K10" s="32">
        <v>40</v>
      </c>
      <c r="L10" s="28">
        <v>40</v>
      </c>
      <c r="M10" s="29">
        <f t="shared" ref="M10:M16" si="1">L10*100/K10</f>
        <v>100</v>
      </c>
      <c r="N10" s="85"/>
      <c r="O10" s="89"/>
      <c r="P10" s="13"/>
    </row>
    <row r="11" spans="1:16" ht="43.5" customHeight="1" x14ac:dyDescent="0.25">
      <c r="B11" s="56"/>
      <c r="C11" s="60"/>
      <c r="D11" s="60"/>
      <c r="E11" s="60"/>
      <c r="F11" s="60"/>
      <c r="G11" s="56"/>
      <c r="H11" s="27" t="s">
        <v>18</v>
      </c>
      <c r="I11" s="28">
        <v>106.7</v>
      </c>
      <c r="J11" s="29">
        <v>86</v>
      </c>
      <c r="K11" s="29">
        <v>87</v>
      </c>
      <c r="L11" s="29">
        <v>87.6</v>
      </c>
      <c r="M11" s="29">
        <f t="shared" si="1"/>
        <v>100.68965517241379</v>
      </c>
      <c r="N11" s="85"/>
      <c r="O11" s="89"/>
      <c r="P11" s="13"/>
    </row>
    <row r="12" spans="1:16" ht="47.25" customHeight="1" x14ac:dyDescent="0.25">
      <c r="B12" s="56"/>
      <c r="C12" s="60"/>
      <c r="D12" s="60"/>
      <c r="E12" s="60"/>
      <c r="F12" s="60"/>
      <c r="G12" s="56"/>
      <c r="H12" s="27" t="s">
        <v>19</v>
      </c>
      <c r="I12" s="28">
        <v>933</v>
      </c>
      <c r="J12" s="28">
        <v>868</v>
      </c>
      <c r="K12" s="32">
        <v>960</v>
      </c>
      <c r="L12" s="28">
        <v>716</v>
      </c>
      <c r="M12" s="29">
        <f t="shared" si="1"/>
        <v>74.583333333333329</v>
      </c>
      <c r="N12" s="85"/>
      <c r="O12" s="89"/>
      <c r="P12" s="13"/>
    </row>
    <row r="13" spans="1:16" ht="81.75" customHeight="1" x14ac:dyDescent="0.25">
      <c r="B13" s="56"/>
      <c r="C13" s="60"/>
      <c r="D13" s="60"/>
      <c r="E13" s="60"/>
      <c r="F13" s="60"/>
      <c r="G13" s="56"/>
      <c r="H13" s="27" t="s">
        <v>20</v>
      </c>
      <c r="I13" s="28">
        <v>47.6</v>
      </c>
      <c r="J13" s="28">
        <v>42.5</v>
      </c>
      <c r="K13" s="29">
        <v>43</v>
      </c>
      <c r="L13" s="28">
        <v>55.9</v>
      </c>
      <c r="M13" s="29">
        <f t="shared" si="1"/>
        <v>130</v>
      </c>
      <c r="N13" s="85"/>
      <c r="O13" s="89"/>
      <c r="P13" s="13"/>
    </row>
    <row r="14" spans="1:16" ht="66.75" customHeight="1" x14ac:dyDescent="0.25">
      <c r="B14" s="56"/>
      <c r="C14" s="60"/>
      <c r="D14" s="60"/>
      <c r="E14" s="60"/>
      <c r="F14" s="60"/>
      <c r="G14" s="56"/>
      <c r="H14" s="27" t="s">
        <v>151</v>
      </c>
      <c r="I14" s="30" t="s">
        <v>191</v>
      </c>
      <c r="J14" s="28">
        <v>89.1</v>
      </c>
      <c r="K14" s="29">
        <v>96.5</v>
      </c>
      <c r="L14" s="30" t="s">
        <v>274</v>
      </c>
      <c r="M14" s="29">
        <v>100.1</v>
      </c>
      <c r="N14" s="85"/>
      <c r="O14" s="89"/>
      <c r="P14" s="13"/>
    </row>
    <row r="15" spans="1:16" ht="27" customHeight="1" x14ac:dyDescent="0.25">
      <c r="B15" s="56"/>
      <c r="C15" s="60"/>
      <c r="D15" s="60"/>
      <c r="E15" s="60"/>
      <c r="F15" s="60"/>
      <c r="G15" s="56"/>
      <c r="H15" s="27" t="s">
        <v>150</v>
      </c>
      <c r="I15" s="28">
        <v>9</v>
      </c>
      <c r="J15" s="28">
        <v>8</v>
      </c>
      <c r="K15" s="28">
        <v>6</v>
      </c>
      <c r="L15" s="28">
        <v>6</v>
      </c>
      <c r="M15" s="29">
        <f t="shared" si="1"/>
        <v>100</v>
      </c>
      <c r="N15" s="85"/>
      <c r="O15" s="89"/>
      <c r="P15" s="13"/>
    </row>
    <row r="16" spans="1:16" ht="65.25" customHeight="1" x14ac:dyDescent="0.25">
      <c r="B16" s="56"/>
      <c r="C16" s="60"/>
      <c r="D16" s="60"/>
      <c r="E16" s="60"/>
      <c r="F16" s="60"/>
      <c r="G16" s="56"/>
      <c r="H16" s="27" t="s">
        <v>149</v>
      </c>
      <c r="I16" s="28">
        <v>3</v>
      </c>
      <c r="J16" s="28">
        <v>3</v>
      </c>
      <c r="K16" s="28">
        <v>4</v>
      </c>
      <c r="L16" s="28">
        <v>3</v>
      </c>
      <c r="M16" s="29">
        <f t="shared" si="1"/>
        <v>75</v>
      </c>
      <c r="N16" s="85"/>
      <c r="O16" s="89"/>
      <c r="P16" s="13"/>
    </row>
    <row r="17" spans="2:16" ht="107.25" customHeight="1" x14ac:dyDescent="0.25">
      <c r="B17" s="56"/>
      <c r="C17" s="60"/>
      <c r="D17" s="60"/>
      <c r="E17" s="60"/>
      <c r="F17" s="60"/>
      <c r="G17" s="56"/>
      <c r="H17" s="27" t="s">
        <v>211</v>
      </c>
      <c r="I17" s="28" t="s">
        <v>106</v>
      </c>
      <c r="J17" s="28">
        <v>1.01</v>
      </c>
      <c r="K17" s="28" t="s">
        <v>275</v>
      </c>
      <c r="L17" s="28">
        <v>1</v>
      </c>
      <c r="M17" s="29">
        <v>100</v>
      </c>
      <c r="N17" s="85"/>
      <c r="O17" s="89"/>
      <c r="P17" s="13"/>
    </row>
    <row r="18" spans="2:16" ht="65.25" customHeight="1" x14ac:dyDescent="0.25">
      <c r="B18" s="56"/>
      <c r="C18" s="60"/>
      <c r="D18" s="60"/>
      <c r="E18" s="60"/>
      <c r="F18" s="60"/>
      <c r="G18" s="56"/>
      <c r="H18" s="27" t="s">
        <v>278</v>
      </c>
      <c r="I18" s="28" t="s">
        <v>106</v>
      </c>
      <c r="J18" s="28" t="s">
        <v>106</v>
      </c>
      <c r="K18" s="28">
        <v>100</v>
      </c>
      <c r="L18" s="28">
        <v>100</v>
      </c>
      <c r="M18" s="29">
        <v>100</v>
      </c>
      <c r="N18" s="85"/>
      <c r="O18" s="89"/>
      <c r="P18" s="13"/>
    </row>
    <row r="19" spans="2:16" ht="66.75" customHeight="1" x14ac:dyDescent="0.25">
      <c r="B19" s="56"/>
      <c r="C19" s="60"/>
      <c r="D19" s="60"/>
      <c r="E19" s="60"/>
      <c r="F19" s="60"/>
      <c r="G19" s="56"/>
      <c r="H19" s="27" t="s">
        <v>279</v>
      </c>
      <c r="I19" s="28" t="s">
        <v>106</v>
      </c>
      <c r="J19" s="28" t="s">
        <v>106</v>
      </c>
      <c r="K19" s="28">
        <v>33</v>
      </c>
      <c r="L19" s="28">
        <v>33</v>
      </c>
      <c r="M19" s="29">
        <v>100</v>
      </c>
      <c r="N19" s="85"/>
      <c r="O19" s="89"/>
      <c r="P19" s="13"/>
    </row>
    <row r="20" spans="2:16" ht="80.25" customHeight="1" x14ac:dyDescent="0.25">
      <c r="B20" s="56"/>
      <c r="C20" s="60"/>
      <c r="D20" s="60"/>
      <c r="E20" s="60"/>
      <c r="F20" s="60"/>
      <c r="G20" s="56"/>
      <c r="H20" s="27" t="s">
        <v>276</v>
      </c>
      <c r="I20" s="28">
        <v>27.2</v>
      </c>
      <c r="J20" s="28">
        <v>27.1</v>
      </c>
      <c r="K20" s="29">
        <v>18.899999999999999</v>
      </c>
      <c r="L20" s="28">
        <v>16.5</v>
      </c>
      <c r="M20" s="29">
        <v>119.3</v>
      </c>
      <c r="N20" s="85"/>
      <c r="O20" s="89"/>
      <c r="P20" s="13"/>
    </row>
    <row r="21" spans="2:16" ht="28.5" customHeight="1" x14ac:dyDescent="0.25">
      <c r="B21" s="76"/>
      <c r="C21" s="77"/>
      <c r="D21" s="77"/>
      <c r="E21" s="77"/>
      <c r="F21" s="77"/>
      <c r="G21" s="76"/>
      <c r="H21" s="27" t="s">
        <v>277</v>
      </c>
      <c r="I21" s="28">
        <v>7</v>
      </c>
      <c r="J21" s="28">
        <v>0</v>
      </c>
      <c r="K21" s="28">
        <v>0</v>
      </c>
      <c r="L21" s="28">
        <v>0</v>
      </c>
      <c r="M21" s="29" t="s">
        <v>106</v>
      </c>
      <c r="N21" s="85"/>
      <c r="O21" s="89"/>
      <c r="P21" s="13"/>
    </row>
    <row r="22" spans="2:16" ht="35.25" customHeight="1" x14ac:dyDescent="0.25">
      <c r="B22" s="59" t="s">
        <v>128</v>
      </c>
      <c r="C22" s="59" t="s">
        <v>21</v>
      </c>
      <c r="D22" s="70">
        <v>232035.1</v>
      </c>
      <c r="E22" s="75">
        <v>227510.5</v>
      </c>
      <c r="F22" s="70">
        <f t="shared" si="0"/>
        <v>98.050036395355704</v>
      </c>
      <c r="G22" s="70">
        <v>80</v>
      </c>
      <c r="H22" s="27" t="s">
        <v>316</v>
      </c>
      <c r="I22" s="28" t="s">
        <v>110</v>
      </c>
      <c r="J22" s="28" t="s">
        <v>110</v>
      </c>
      <c r="K22" s="33" t="s">
        <v>258</v>
      </c>
      <c r="L22" s="33" t="s">
        <v>258</v>
      </c>
      <c r="M22" s="29">
        <v>100</v>
      </c>
      <c r="N22" s="47" t="s">
        <v>268</v>
      </c>
      <c r="O22" s="104" t="s">
        <v>259</v>
      </c>
      <c r="P22" s="13">
        <v>8</v>
      </c>
    </row>
    <row r="23" spans="2:16" ht="68.25" customHeight="1" x14ac:dyDescent="0.25">
      <c r="B23" s="56"/>
      <c r="C23" s="60"/>
      <c r="D23" s="80"/>
      <c r="E23" s="56"/>
      <c r="F23" s="56"/>
      <c r="G23" s="56"/>
      <c r="H23" s="34" t="s">
        <v>22</v>
      </c>
      <c r="I23" s="35" t="s">
        <v>184</v>
      </c>
      <c r="J23" s="35" t="s">
        <v>194</v>
      </c>
      <c r="K23" s="35" t="s">
        <v>194</v>
      </c>
      <c r="L23" s="35" t="s">
        <v>194</v>
      </c>
      <c r="M23" s="29">
        <f>L23*100/K23</f>
        <v>100</v>
      </c>
      <c r="N23" s="48"/>
      <c r="O23" s="105"/>
      <c r="P23" s="13"/>
    </row>
    <row r="24" spans="2:16" ht="39.75" customHeight="1" x14ac:dyDescent="0.25">
      <c r="B24" s="56"/>
      <c r="C24" s="60"/>
      <c r="D24" s="80"/>
      <c r="E24" s="56"/>
      <c r="F24" s="56"/>
      <c r="G24" s="56"/>
      <c r="H24" s="27" t="s">
        <v>23</v>
      </c>
      <c r="I24" s="29">
        <v>100</v>
      </c>
      <c r="J24" s="28">
        <v>53.7</v>
      </c>
      <c r="K24" s="29">
        <v>100</v>
      </c>
      <c r="L24" s="28">
        <v>60</v>
      </c>
      <c r="M24" s="29">
        <f>L24*100/K24</f>
        <v>60</v>
      </c>
      <c r="N24" s="48"/>
      <c r="O24" s="105"/>
      <c r="P24" s="13"/>
    </row>
    <row r="25" spans="2:16" ht="40.5" customHeight="1" x14ac:dyDescent="0.25">
      <c r="B25" s="56"/>
      <c r="C25" s="60"/>
      <c r="D25" s="80"/>
      <c r="E25" s="56"/>
      <c r="F25" s="56"/>
      <c r="G25" s="56"/>
      <c r="H25" s="27" t="s">
        <v>24</v>
      </c>
      <c r="I25" s="30" t="s">
        <v>185</v>
      </c>
      <c r="J25" s="30" t="s">
        <v>328</v>
      </c>
      <c r="K25" s="30" t="s">
        <v>106</v>
      </c>
      <c r="L25" s="30" t="s">
        <v>106</v>
      </c>
      <c r="M25" s="29" t="s">
        <v>106</v>
      </c>
      <c r="N25" s="48"/>
      <c r="O25" s="105"/>
      <c r="P25" s="13"/>
    </row>
    <row r="26" spans="2:16" ht="42" customHeight="1" x14ac:dyDescent="0.25">
      <c r="B26" s="56"/>
      <c r="C26" s="60"/>
      <c r="D26" s="80"/>
      <c r="E26" s="56"/>
      <c r="F26" s="56"/>
      <c r="G26" s="56"/>
      <c r="H26" s="27" t="s">
        <v>25</v>
      </c>
      <c r="I26" s="31" t="s">
        <v>186</v>
      </c>
      <c r="J26" s="31" t="s">
        <v>195</v>
      </c>
      <c r="K26" s="31" t="s">
        <v>186</v>
      </c>
      <c r="L26" s="31" t="s">
        <v>186</v>
      </c>
      <c r="M26" s="29">
        <v>100</v>
      </c>
      <c r="N26" s="48"/>
      <c r="O26" s="105"/>
      <c r="P26" s="13"/>
    </row>
    <row r="27" spans="2:16" ht="43.5" customHeight="1" x14ac:dyDescent="0.25">
      <c r="B27" s="56"/>
      <c r="C27" s="60"/>
      <c r="D27" s="80"/>
      <c r="E27" s="56"/>
      <c r="F27" s="56"/>
      <c r="G27" s="56"/>
      <c r="H27" s="27" t="s">
        <v>26</v>
      </c>
      <c r="I27" s="29">
        <v>12.2</v>
      </c>
      <c r="J27" s="29">
        <v>12.7</v>
      </c>
      <c r="K27" s="29">
        <v>13</v>
      </c>
      <c r="L27" s="29">
        <v>13</v>
      </c>
      <c r="M27" s="29">
        <f t="shared" ref="M27:M28" si="2">L27*100/K27</f>
        <v>100</v>
      </c>
      <c r="N27" s="48"/>
      <c r="O27" s="105"/>
      <c r="P27" s="13"/>
    </row>
    <row r="28" spans="2:16" ht="40.5" customHeight="1" x14ac:dyDescent="0.25">
      <c r="B28" s="56"/>
      <c r="C28" s="60"/>
      <c r="D28" s="80"/>
      <c r="E28" s="56"/>
      <c r="F28" s="56"/>
      <c r="G28" s="56"/>
      <c r="H28" s="27" t="s">
        <v>152</v>
      </c>
      <c r="I28" s="29">
        <v>0.5</v>
      </c>
      <c r="J28" s="29">
        <v>0.5</v>
      </c>
      <c r="K28" s="29">
        <v>0.5</v>
      </c>
      <c r="L28" s="29">
        <v>0.5</v>
      </c>
      <c r="M28" s="29">
        <f t="shared" si="2"/>
        <v>100</v>
      </c>
      <c r="N28" s="48"/>
      <c r="O28" s="105"/>
      <c r="P28" s="13"/>
    </row>
    <row r="29" spans="2:16" ht="64.5" customHeight="1" x14ac:dyDescent="0.25">
      <c r="B29" s="56"/>
      <c r="C29" s="60"/>
      <c r="D29" s="80"/>
      <c r="E29" s="56"/>
      <c r="F29" s="56"/>
      <c r="G29" s="56"/>
      <c r="H29" s="27" t="s">
        <v>317</v>
      </c>
      <c r="I29" s="36">
        <v>87.48</v>
      </c>
      <c r="J29" s="36">
        <v>91.65</v>
      </c>
      <c r="K29" s="36">
        <v>95.83</v>
      </c>
      <c r="L29" s="36">
        <v>95.83</v>
      </c>
      <c r="M29" s="29">
        <f>L29*100/K29</f>
        <v>100</v>
      </c>
      <c r="N29" s="48"/>
      <c r="O29" s="105"/>
      <c r="P29" s="13"/>
    </row>
    <row r="30" spans="2:16" ht="92.25" customHeight="1" x14ac:dyDescent="0.25">
      <c r="B30" s="56"/>
      <c r="C30" s="60"/>
      <c r="D30" s="80"/>
      <c r="E30" s="56"/>
      <c r="F30" s="56"/>
      <c r="G30" s="56"/>
      <c r="H30" s="27" t="s">
        <v>153</v>
      </c>
      <c r="I30" s="31">
        <v>0</v>
      </c>
      <c r="J30" s="31">
        <v>0</v>
      </c>
      <c r="K30" s="31" t="s">
        <v>106</v>
      </c>
      <c r="L30" s="31" t="s">
        <v>106</v>
      </c>
      <c r="M30" s="31" t="s">
        <v>106</v>
      </c>
      <c r="N30" s="48"/>
      <c r="O30" s="105"/>
      <c r="P30" s="13"/>
    </row>
    <row r="31" spans="2:16" ht="54.75" customHeight="1" x14ac:dyDescent="0.25">
      <c r="B31" s="56"/>
      <c r="C31" s="60"/>
      <c r="D31" s="56"/>
      <c r="E31" s="56"/>
      <c r="F31" s="56"/>
      <c r="G31" s="56"/>
      <c r="H31" s="27" t="s">
        <v>187</v>
      </c>
      <c r="I31" s="37">
        <v>6.8999999999999999E-3</v>
      </c>
      <c r="J31" s="37">
        <v>1.06E-2</v>
      </c>
      <c r="K31" s="31" t="s">
        <v>106</v>
      </c>
      <c r="L31" s="31" t="s">
        <v>106</v>
      </c>
      <c r="M31" s="29" t="s">
        <v>106</v>
      </c>
      <c r="N31" s="48"/>
      <c r="O31" s="106"/>
      <c r="P31" s="13"/>
    </row>
    <row r="32" spans="2:16" ht="78.75" customHeight="1" x14ac:dyDescent="0.25">
      <c r="B32" s="56"/>
      <c r="C32" s="60"/>
      <c r="D32" s="56"/>
      <c r="E32" s="56"/>
      <c r="F32" s="56"/>
      <c r="G32" s="56"/>
      <c r="H32" s="27" t="s">
        <v>188</v>
      </c>
      <c r="I32" s="38">
        <v>2</v>
      </c>
      <c r="J32" s="28">
        <v>3</v>
      </c>
      <c r="K32" s="38" t="s">
        <v>106</v>
      </c>
      <c r="L32" s="28" t="s">
        <v>106</v>
      </c>
      <c r="M32" s="29" t="s">
        <v>106</v>
      </c>
      <c r="N32" s="48"/>
      <c r="O32" s="106"/>
      <c r="P32" s="13"/>
    </row>
    <row r="33" spans="2:16" ht="27.75" customHeight="1" x14ac:dyDescent="0.25">
      <c r="B33" s="58"/>
      <c r="C33" s="62"/>
      <c r="D33" s="58"/>
      <c r="E33" s="58"/>
      <c r="F33" s="58"/>
      <c r="G33" s="58"/>
      <c r="H33" s="27" t="s">
        <v>223</v>
      </c>
      <c r="I33" s="28" t="s">
        <v>106</v>
      </c>
      <c r="J33" s="28" t="s">
        <v>106</v>
      </c>
      <c r="K33" s="28">
        <v>17.7</v>
      </c>
      <c r="L33" s="28">
        <v>17.7</v>
      </c>
      <c r="M33" s="29">
        <v>100</v>
      </c>
      <c r="N33" s="50"/>
      <c r="O33" s="107"/>
      <c r="P33" s="13"/>
    </row>
    <row r="34" spans="2:16" ht="89.25" customHeight="1" x14ac:dyDescent="0.25">
      <c r="B34" s="59" t="s">
        <v>129</v>
      </c>
      <c r="C34" s="59" t="s">
        <v>27</v>
      </c>
      <c r="D34" s="70">
        <v>124585.3</v>
      </c>
      <c r="E34" s="70">
        <v>119978.7</v>
      </c>
      <c r="F34" s="70">
        <f t="shared" si="0"/>
        <v>96.302453018132951</v>
      </c>
      <c r="G34" s="70">
        <v>100</v>
      </c>
      <c r="H34" s="27" t="s">
        <v>28</v>
      </c>
      <c r="I34" s="29">
        <v>100</v>
      </c>
      <c r="J34" s="29">
        <v>100</v>
      </c>
      <c r="K34" s="29">
        <v>100</v>
      </c>
      <c r="L34" s="29">
        <v>100</v>
      </c>
      <c r="M34" s="29">
        <f t="shared" ref="M34:M37" si="3">J34/K34*100</f>
        <v>100</v>
      </c>
      <c r="N34" s="85" t="s">
        <v>320</v>
      </c>
      <c r="O34" s="88" t="s">
        <v>281</v>
      </c>
      <c r="P34" s="13">
        <v>4</v>
      </c>
    </row>
    <row r="35" spans="2:16" ht="66.75" customHeight="1" x14ac:dyDescent="0.25">
      <c r="B35" s="56"/>
      <c r="C35" s="60"/>
      <c r="D35" s="80"/>
      <c r="E35" s="80"/>
      <c r="F35" s="56"/>
      <c r="G35" s="56"/>
      <c r="H35" s="27" t="s">
        <v>29</v>
      </c>
      <c r="I35" s="28">
        <v>100</v>
      </c>
      <c r="J35" s="28">
        <v>100</v>
      </c>
      <c r="K35" s="29">
        <v>81</v>
      </c>
      <c r="L35" s="28">
        <v>100</v>
      </c>
      <c r="M35" s="29">
        <f t="shared" si="3"/>
        <v>123.45679012345678</v>
      </c>
      <c r="N35" s="85"/>
      <c r="O35" s="88"/>
      <c r="P35" s="13"/>
    </row>
    <row r="36" spans="2:16" ht="54.75" customHeight="1" x14ac:dyDescent="0.25">
      <c r="B36" s="56"/>
      <c r="C36" s="60"/>
      <c r="D36" s="80"/>
      <c r="E36" s="80"/>
      <c r="F36" s="56"/>
      <c r="G36" s="56"/>
      <c r="H36" s="27" t="s">
        <v>30</v>
      </c>
      <c r="I36" s="28">
        <v>59</v>
      </c>
      <c r="J36" s="28">
        <v>59</v>
      </c>
      <c r="K36" s="28">
        <v>62</v>
      </c>
      <c r="L36" s="28">
        <v>62</v>
      </c>
      <c r="M36" s="29">
        <f>L36/K36*100</f>
        <v>100</v>
      </c>
      <c r="N36" s="85"/>
      <c r="O36" s="88"/>
      <c r="P36" s="13"/>
    </row>
    <row r="37" spans="2:16" ht="33.75" customHeight="1" x14ac:dyDescent="0.25">
      <c r="B37" s="56"/>
      <c r="C37" s="60"/>
      <c r="D37" s="80"/>
      <c r="E37" s="80"/>
      <c r="F37" s="56"/>
      <c r="G37" s="56"/>
      <c r="H37" s="27" t="s">
        <v>31</v>
      </c>
      <c r="I37" s="29">
        <v>100</v>
      </c>
      <c r="J37" s="29">
        <v>100</v>
      </c>
      <c r="K37" s="29">
        <v>100</v>
      </c>
      <c r="L37" s="29">
        <v>100</v>
      </c>
      <c r="M37" s="29">
        <f t="shared" si="3"/>
        <v>100</v>
      </c>
      <c r="N37" s="85"/>
      <c r="O37" s="88"/>
      <c r="P37" s="13"/>
    </row>
    <row r="38" spans="2:16" ht="63.75" customHeight="1" x14ac:dyDescent="0.25">
      <c r="B38" s="56"/>
      <c r="C38" s="60"/>
      <c r="D38" s="80"/>
      <c r="E38" s="80"/>
      <c r="F38" s="56"/>
      <c r="G38" s="56"/>
      <c r="H38" s="34" t="s">
        <v>32</v>
      </c>
      <c r="I38" s="28">
        <v>0</v>
      </c>
      <c r="J38" s="28">
        <v>0</v>
      </c>
      <c r="K38" s="32">
        <v>0</v>
      </c>
      <c r="L38" s="28">
        <v>0</v>
      </c>
      <c r="M38" s="29" t="s">
        <v>106</v>
      </c>
      <c r="N38" s="85"/>
      <c r="O38" s="88"/>
      <c r="P38" s="13"/>
    </row>
    <row r="39" spans="2:16" ht="39.75" customHeight="1" x14ac:dyDescent="0.25">
      <c r="B39" s="56"/>
      <c r="C39" s="60"/>
      <c r="D39" s="80"/>
      <c r="E39" s="80"/>
      <c r="F39" s="56"/>
      <c r="G39" s="56"/>
      <c r="H39" s="27" t="s">
        <v>33</v>
      </c>
      <c r="I39" s="28">
        <v>78.3</v>
      </c>
      <c r="J39" s="28">
        <v>75</v>
      </c>
      <c r="K39" s="32">
        <v>70</v>
      </c>
      <c r="L39" s="28">
        <v>63</v>
      </c>
      <c r="M39" s="29">
        <f>L39*100/K39</f>
        <v>90</v>
      </c>
      <c r="N39" s="85"/>
      <c r="O39" s="88"/>
      <c r="P39" s="13"/>
    </row>
    <row r="40" spans="2:16" ht="66" customHeight="1" x14ac:dyDescent="0.25">
      <c r="B40" s="56"/>
      <c r="C40" s="60"/>
      <c r="D40" s="80"/>
      <c r="E40" s="80"/>
      <c r="F40" s="56"/>
      <c r="G40" s="56"/>
      <c r="H40" s="27" t="s">
        <v>280</v>
      </c>
      <c r="I40" s="29">
        <v>100</v>
      </c>
      <c r="J40" s="29">
        <v>100</v>
      </c>
      <c r="K40" s="29">
        <v>100</v>
      </c>
      <c r="L40" s="29">
        <v>100</v>
      </c>
      <c r="M40" s="29">
        <f t="shared" ref="M40:M66" si="4">J40/K40*100</f>
        <v>100</v>
      </c>
      <c r="N40" s="85"/>
      <c r="O40" s="88"/>
      <c r="P40" s="13"/>
    </row>
    <row r="41" spans="2:16" ht="92.25" customHeight="1" x14ac:dyDescent="0.25">
      <c r="B41" s="56"/>
      <c r="C41" s="60"/>
      <c r="D41" s="80"/>
      <c r="E41" s="80"/>
      <c r="F41" s="56"/>
      <c r="G41" s="56"/>
      <c r="H41" s="27" t="s">
        <v>34</v>
      </c>
      <c r="I41" s="28">
        <v>101</v>
      </c>
      <c r="J41" s="28">
        <v>105</v>
      </c>
      <c r="K41" s="28">
        <v>110</v>
      </c>
      <c r="L41" s="28">
        <v>110</v>
      </c>
      <c r="M41" s="29">
        <f>L41*100/K41</f>
        <v>100</v>
      </c>
      <c r="N41" s="85"/>
      <c r="O41" s="88"/>
      <c r="P41" s="13"/>
    </row>
    <row r="42" spans="2:16" ht="51.75" customHeight="1" x14ac:dyDescent="0.25">
      <c r="B42" s="56"/>
      <c r="C42" s="60"/>
      <c r="D42" s="80"/>
      <c r="E42" s="80"/>
      <c r="F42" s="56"/>
      <c r="G42" s="56"/>
      <c r="H42" s="27" t="s">
        <v>35</v>
      </c>
      <c r="I42" s="29">
        <v>100</v>
      </c>
      <c r="J42" s="29">
        <v>100</v>
      </c>
      <c r="K42" s="29">
        <v>100</v>
      </c>
      <c r="L42" s="29">
        <v>100</v>
      </c>
      <c r="M42" s="29">
        <f t="shared" si="4"/>
        <v>100</v>
      </c>
      <c r="N42" s="85"/>
      <c r="O42" s="88"/>
      <c r="P42" s="13"/>
    </row>
    <row r="43" spans="2:16" ht="79.5" customHeight="1" x14ac:dyDescent="0.25">
      <c r="B43" s="56"/>
      <c r="C43" s="60"/>
      <c r="D43" s="80"/>
      <c r="E43" s="80"/>
      <c r="F43" s="56"/>
      <c r="G43" s="56"/>
      <c r="H43" s="27" t="s">
        <v>36</v>
      </c>
      <c r="I43" s="29">
        <v>100</v>
      </c>
      <c r="J43" s="29">
        <v>100</v>
      </c>
      <c r="K43" s="29">
        <v>100</v>
      </c>
      <c r="L43" s="29">
        <v>100</v>
      </c>
      <c r="M43" s="29">
        <f t="shared" si="4"/>
        <v>100</v>
      </c>
      <c r="N43" s="85"/>
      <c r="O43" s="88"/>
      <c r="P43" s="13"/>
    </row>
    <row r="44" spans="2:16" ht="78.75" customHeight="1" x14ac:dyDescent="0.25">
      <c r="B44" s="56"/>
      <c r="C44" s="60"/>
      <c r="D44" s="80"/>
      <c r="E44" s="80"/>
      <c r="F44" s="56"/>
      <c r="G44" s="56"/>
      <c r="H44" s="27" t="s">
        <v>37</v>
      </c>
      <c r="I44" s="28">
        <v>4</v>
      </c>
      <c r="J44" s="28">
        <v>4</v>
      </c>
      <c r="K44" s="28">
        <v>4</v>
      </c>
      <c r="L44" s="28">
        <v>4</v>
      </c>
      <c r="M44" s="29">
        <f t="shared" si="4"/>
        <v>100</v>
      </c>
      <c r="N44" s="85"/>
      <c r="O44" s="88"/>
      <c r="P44" s="13"/>
    </row>
    <row r="45" spans="2:16" ht="53.25" customHeight="1" x14ac:dyDescent="0.25">
      <c r="B45" s="76"/>
      <c r="C45" s="77"/>
      <c r="D45" s="81"/>
      <c r="E45" s="81"/>
      <c r="F45" s="76"/>
      <c r="G45" s="76"/>
      <c r="H45" s="27" t="s">
        <v>38</v>
      </c>
      <c r="I45" s="28">
        <v>8</v>
      </c>
      <c r="J45" s="28">
        <v>8</v>
      </c>
      <c r="K45" s="28">
        <v>8</v>
      </c>
      <c r="L45" s="28">
        <v>8</v>
      </c>
      <c r="M45" s="29">
        <f t="shared" si="4"/>
        <v>100</v>
      </c>
      <c r="N45" s="85"/>
      <c r="O45" s="88"/>
      <c r="P45" s="13"/>
    </row>
    <row r="46" spans="2:16" ht="70.5" customHeight="1" x14ac:dyDescent="0.25">
      <c r="B46" s="59" t="s">
        <v>130</v>
      </c>
      <c r="C46" s="59" t="s">
        <v>136</v>
      </c>
      <c r="D46" s="70">
        <v>1650181.3</v>
      </c>
      <c r="E46" s="70">
        <v>1537117.4</v>
      </c>
      <c r="F46" s="70">
        <f t="shared" si="0"/>
        <v>93.148395270265141</v>
      </c>
      <c r="G46" s="70">
        <v>66.7</v>
      </c>
      <c r="H46" s="27" t="s">
        <v>39</v>
      </c>
      <c r="I46" s="28">
        <v>54.8</v>
      </c>
      <c r="J46" s="29">
        <v>62</v>
      </c>
      <c r="K46" s="29">
        <v>55</v>
      </c>
      <c r="L46" s="28">
        <v>63.9</v>
      </c>
      <c r="M46" s="29">
        <f>L46/K46*100</f>
        <v>116.18181818181819</v>
      </c>
      <c r="N46" s="85" t="s">
        <v>285</v>
      </c>
      <c r="O46" s="88" t="s">
        <v>294</v>
      </c>
      <c r="P46" s="13">
        <v>7</v>
      </c>
    </row>
    <row r="47" spans="2:16" ht="60.75" customHeight="1" x14ac:dyDescent="0.25">
      <c r="B47" s="56"/>
      <c r="C47" s="60"/>
      <c r="D47" s="80"/>
      <c r="E47" s="80"/>
      <c r="F47" s="56"/>
      <c r="G47" s="56"/>
      <c r="H47" s="27" t="s">
        <v>40</v>
      </c>
      <c r="I47" s="28">
        <v>85.9</v>
      </c>
      <c r="J47" s="28">
        <v>86.1</v>
      </c>
      <c r="K47" s="29">
        <v>86</v>
      </c>
      <c r="L47" s="28">
        <v>86.8</v>
      </c>
      <c r="M47" s="29">
        <f>L47/K47*100</f>
        <v>100.93023255813954</v>
      </c>
      <c r="N47" s="85"/>
      <c r="O47" s="89"/>
      <c r="P47" s="13"/>
    </row>
    <row r="48" spans="2:16" ht="71.25" customHeight="1" x14ac:dyDescent="0.25">
      <c r="B48" s="56"/>
      <c r="C48" s="60"/>
      <c r="D48" s="80"/>
      <c r="E48" s="80"/>
      <c r="F48" s="56"/>
      <c r="G48" s="56"/>
      <c r="H48" s="27" t="s">
        <v>284</v>
      </c>
      <c r="I48" s="28">
        <v>55.6</v>
      </c>
      <c r="J48" s="28">
        <v>75.8</v>
      </c>
      <c r="K48" s="28">
        <v>55.7</v>
      </c>
      <c r="L48" s="28">
        <v>73.3</v>
      </c>
      <c r="M48" s="29">
        <f>L48/K48*100</f>
        <v>131.59784560143626</v>
      </c>
      <c r="N48" s="85"/>
      <c r="O48" s="89"/>
      <c r="P48" s="13"/>
    </row>
    <row r="49" spans="2:16" ht="68.25" customHeight="1" x14ac:dyDescent="0.25">
      <c r="B49" s="56"/>
      <c r="C49" s="60"/>
      <c r="D49" s="80"/>
      <c r="E49" s="80"/>
      <c r="F49" s="56"/>
      <c r="G49" s="56"/>
      <c r="H49" s="27" t="s">
        <v>205</v>
      </c>
      <c r="I49" s="28" t="s">
        <v>106</v>
      </c>
      <c r="J49" s="28">
        <v>0.3</v>
      </c>
      <c r="K49" s="28">
        <v>0</v>
      </c>
      <c r="L49" s="28">
        <v>0</v>
      </c>
      <c r="M49" s="29" t="s">
        <v>106</v>
      </c>
      <c r="N49" s="85"/>
      <c r="O49" s="89"/>
      <c r="P49" s="13"/>
    </row>
    <row r="50" spans="2:16" ht="57.75" customHeight="1" x14ac:dyDescent="0.25">
      <c r="B50" s="56"/>
      <c r="C50" s="60"/>
      <c r="D50" s="80"/>
      <c r="E50" s="80"/>
      <c r="F50" s="56"/>
      <c r="G50" s="56"/>
      <c r="H50" s="27" t="s">
        <v>206</v>
      </c>
      <c r="I50" s="28" t="s">
        <v>106</v>
      </c>
      <c r="J50" s="28">
        <v>0.1</v>
      </c>
      <c r="K50" s="28">
        <v>0</v>
      </c>
      <c r="L50" s="28">
        <v>0</v>
      </c>
      <c r="M50" s="29" t="s">
        <v>106</v>
      </c>
      <c r="N50" s="85"/>
      <c r="O50" s="89"/>
      <c r="P50" s="13"/>
    </row>
    <row r="51" spans="2:16" ht="67.5" customHeight="1" x14ac:dyDescent="0.25">
      <c r="B51" s="56"/>
      <c r="C51" s="60"/>
      <c r="D51" s="80"/>
      <c r="E51" s="80"/>
      <c r="F51" s="56"/>
      <c r="G51" s="56"/>
      <c r="H51" s="27" t="s">
        <v>203</v>
      </c>
      <c r="I51" s="29">
        <v>58</v>
      </c>
      <c r="J51" s="29">
        <v>59</v>
      </c>
      <c r="K51" s="29">
        <v>58.5</v>
      </c>
      <c r="L51" s="28">
        <v>59</v>
      </c>
      <c r="M51" s="29">
        <f>L51/K51*100</f>
        <v>100.85470085470085</v>
      </c>
      <c r="N51" s="85"/>
      <c r="O51" s="89"/>
      <c r="P51" s="13"/>
    </row>
    <row r="52" spans="2:16" ht="105" customHeight="1" x14ac:dyDescent="0.25">
      <c r="B52" s="56"/>
      <c r="C52" s="60"/>
      <c r="D52" s="80"/>
      <c r="E52" s="80"/>
      <c r="F52" s="56"/>
      <c r="G52" s="56"/>
      <c r="H52" s="27" t="s">
        <v>204</v>
      </c>
      <c r="I52" s="29">
        <v>30.3</v>
      </c>
      <c r="J52" s="29">
        <v>30.4</v>
      </c>
      <c r="K52" s="29">
        <v>30.4</v>
      </c>
      <c r="L52" s="29">
        <v>30.4</v>
      </c>
      <c r="M52" s="29">
        <f t="shared" ref="M52:M55" si="5">J52*100/K52</f>
        <v>100</v>
      </c>
      <c r="N52" s="85"/>
      <c r="O52" s="89"/>
      <c r="P52" s="13"/>
    </row>
    <row r="53" spans="2:16" ht="58.5" customHeight="1" x14ac:dyDescent="0.25">
      <c r="B53" s="56"/>
      <c r="C53" s="60"/>
      <c r="D53" s="80"/>
      <c r="E53" s="80"/>
      <c r="F53" s="56"/>
      <c r="G53" s="56"/>
      <c r="H53" s="27" t="s">
        <v>219</v>
      </c>
      <c r="I53" s="28">
        <v>40.799999999999997</v>
      </c>
      <c r="J53" s="29">
        <v>41.2</v>
      </c>
      <c r="K53" s="29">
        <v>41.2</v>
      </c>
      <c r="L53" s="28">
        <v>72.2</v>
      </c>
      <c r="M53" s="29">
        <f>L53/K53*100</f>
        <v>175.24271844660194</v>
      </c>
      <c r="N53" s="85"/>
      <c r="O53" s="89"/>
      <c r="P53" s="13"/>
    </row>
    <row r="54" spans="2:16" ht="57" customHeight="1" x14ac:dyDescent="0.25">
      <c r="B54" s="56"/>
      <c r="C54" s="60"/>
      <c r="D54" s="80"/>
      <c r="E54" s="80"/>
      <c r="F54" s="56"/>
      <c r="G54" s="56"/>
      <c r="H54" s="27" t="s">
        <v>220</v>
      </c>
      <c r="I54" s="29">
        <v>56.1</v>
      </c>
      <c r="J54" s="29">
        <v>56.2</v>
      </c>
      <c r="K54" s="29">
        <v>56.2</v>
      </c>
      <c r="L54" s="29">
        <v>56.2</v>
      </c>
      <c r="M54" s="29">
        <f t="shared" si="5"/>
        <v>100</v>
      </c>
      <c r="N54" s="85"/>
      <c r="O54" s="89"/>
      <c r="P54" s="13"/>
    </row>
    <row r="55" spans="2:16" ht="29.25" customHeight="1" x14ac:dyDescent="0.25">
      <c r="B55" s="76"/>
      <c r="C55" s="77"/>
      <c r="D55" s="81"/>
      <c r="E55" s="81"/>
      <c r="F55" s="76"/>
      <c r="G55" s="76"/>
      <c r="H55" s="27" t="s">
        <v>221</v>
      </c>
      <c r="I55" s="29">
        <v>100</v>
      </c>
      <c r="J55" s="29">
        <v>100</v>
      </c>
      <c r="K55" s="29">
        <v>100</v>
      </c>
      <c r="L55" s="29">
        <v>100</v>
      </c>
      <c r="M55" s="29">
        <f t="shared" si="5"/>
        <v>100</v>
      </c>
      <c r="N55" s="85"/>
      <c r="O55" s="89"/>
      <c r="P55" s="13"/>
    </row>
    <row r="56" spans="2:16" ht="44.25" customHeight="1" x14ac:dyDescent="0.25">
      <c r="B56" s="59" t="s">
        <v>131</v>
      </c>
      <c r="C56" s="59" t="s">
        <v>137</v>
      </c>
      <c r="D56" s="55">
        <v>14548760.1</v>
      </c>
      <c r="E56" s="55">
        <v>13738914.4</v>
      </c>
      <c r="F56" s="70">
        <f t="shared" si="0"/>
        <v>94.433575820663933</v>
      </c>
      <c r="G56" s="70">
        <v>73.099999999999994</v>
      </c>
      <c r="H56" s="27" t="s">
        <v>115</v>
      </c>
      <c r="I56" s="28">
        <v>50.2</v>
      </c>
      <c r="J56" s="28">
        <v>45.6</v>
      </c>
      <c r="K56" s="28">
        <v>45.7</v>
      </c>
      <c r="L56" s="28">
        <v>47.5</v>
      </c>
      <c r="M56" s="29">
        <f>L56*100/K56</f>
        <v>103.93873085339168</v>
      </c>
      <c r="N56" s="108" t="s">
        <v>306</v>
      </c>
      <c r="O56" s="51" t="s">
        <v>295</v>
      </c>
      <c r="P56" s="13"/>
    </row>
    <row r="57" spans="2:16" ht="39.75" customHeight="1" x14ac:dyDescent="0.25">
      <c r="B57" s="73"/>
      <c r="C57" s="73"/>
      <c r="D57" s="71"/>
      <c r="E57" s="71"/>
      <c r="F57" s="80"/>
      <c r="G57" s="80"/>
      <c r="H57" s="27" t="s">
        <v>116</v>
      </c>
      <c r="I57" s="28">
        <v>50.8</v>
      </c>
      <c r="J57" s="28">
        <v>40.4</v>
      </c>
      <c r="K57" s="28">
        <v>40.5</v>
      </c>
      <c r="L57" s="28">
        <v>36.299999999999997</v>
      </c>
      <c r="M57" s="29">
        <f>L57*100/K57</f>
        <v>89.629629629629619</v>
      </c>
      <c r="N57" s="109"/>
      <c r="O57" s="52"/>
      <c r="P57" s="13"/>
    </row>
    <row r="58" spans="2:16" ht="54" customHeight="1" x14ac:dyDescent="0.25">
      <c r="B58" s="73"/>
      <c r="C58" s="73"/>
      <c r="D58" s="71"/>
      <c r="E58" s="71"/>
      <c r="F58" s="80"/>
      <c r="G58" s="80"/>
      <c r="H58" s="27" t="s">
        <v>117</v>
      </c>
      <c r="I58" s="28">
        <v>49.8</v>
      </c>
      <c r="J58" s="28">
        <v>45.2</v>
      </c>
      <c r="K58" s="28">
        <v>45.3</v>
      </c>
      <c r="L58" s="28">
        <v>45.7</v>
      </c>
      <c r="M58" s="29">
        <f>L58*100/K58</f>
        <v>100.88300220750553</v>
      </c>
      <c r="N58" s="109"/>
      <c r="O58" s="52"/>
      <c r="P58" s="13"/>
    </row>
    <row r="59" spans="2:16" ht="117.75" customHeight="1" x14ac:dyDescent="0.25">
      <c r="B59" s="73"/>
      <c r="C59" s="73"/>
      <c r="D59" s="71"/>
      <c r="E59" s="71"/>
      <c r="F59" s="80"/>
      <c r="G59" s="80"/>
      <c r="H59" s="27" t="s">
        <v>112</v>
      </c>
      <c r="I59" s="29">
        <v>100</v>
      </c>
      <c r="J59" s="29">
        <v>100</v>
      </c>
      <c r="K59" s="29">
        <v>100</v>
      </c>
      <c r="L59" s="29">
        <v>100</v>
      </c>
      <c r="M59" s="29">
        <f t="shared" si="4"/>
        <v>100</v>
      </c>
      <c r="N59" s="109"/>
      <c r="O59" s="52"/>
      <c r="P59" s="13"/>
    </row>
    <row r="60" spans="2:16" ht="103.5" customHeight="1" x14ac:dyDescent="0.25">
      <c r="B60" s="73"/>
      <c r="C60" s="73"/>
      <c r="D60" s="71"/>
      <c r="E60" s="71"/>
      <c r="F60" s="80"/>
      <c r="G60" s="80"/>
      <c r="H60" s="27" t="s">
        <v>154</v>
      </c>
      <c r="I60" s="29">
        <v>100</v>
      </c>
      <c r="J60" s="29">
        <v>100</v>
      </c>
      <c r="K60" s="29">
        <v>100</v>
      </c>
      <c r="L60" s="29">
        <v>100</v>
      </c>
      <c r="M60" s="29">
        <f t="shared" si="4"/>
        <v>100</v>
      </c>
      <c r="N60" s="109"/>
      <c r="O60" s="52"/>
      <c r="P60" s="13"/>
    </row>
    <row r="61" spans="2:16" ht="77.25" customHeight="1" x14ac:dyDescent="0.25">
      <c r="B61" s="73"/>
      <c r="C61" s="73"/>
      <c r="D61" s="71"/>
      <c r="E61" s="71"/>
      <c r="F61" s="80"/>
      <c r="G61" s="80"/>
      <c r="H61" s="27" t="s">
        <v>41</v>
      </c>
      <c r="I61" s="29">
        <v>81</v>
      </c>
      <c r="J61" s="29">
        <v>78.599999999999994</v>
      </c>
      <c r="K61" s="29">
        <v>78.7</v>
      </c>
      <c r="L61" s="29">
        <v>78.2</v>
      </c>
      <c r="M61" s="29">
        <f>L61*100/K61</f>
        <v>99.364675984752225</v>
      </c>
      <c r="N61" s="109"/>
      <c r="O61" s="52"/>
      <c r="P61" s="13"/>
    </row>
    <row r="62" spans="2:16" ht="80.25" customHeight="1" x14ac:dyDescent="0.25">
      <c r="B62" s="73"/>
      <c r="C62" s="73"/>
      <c r="D62" s="71"/>
      <c r="E62" s="71"/>
      <c r="F62" s="80"/>
      <c r="G62" s="80"/>
      <c r="H62" s="27" t="s">
        <v>111</v>
      </c>
      <c r="I62" s="29">
        <v>78</v>
      </c>
      <c r="J62" s="29">
        <v>74</v>
      </c>
      <c r="K62" s="29">
        <v>74.099999999999994</v>
      </c>
      <c r="L62" s="29">
        <v>74.400000000000006</v>
      </c>
      <c r="M62" s="29">
        <f>L62*100/K62</f>
        <v>100.40485829959516</v>
      </c>
      <c r="N62" s="109"/>
      <c r="O62" s="52"/>
      <c r="P62" s="13"/>
    </row>
    <row r="63" spans="2:16" ht="92.25" customHeight="1" x14ac:dyDescent="0.25">
      <c r="B63" s="73"/>
      <c r="C63" s="73"/>
      <c r="D63" s="71"/>
      <c r="E63" s="71"/>
      <c r="F63" s="80"/>
      <c r="G63" s="80"/>
      <c r="H63" s="27" t="s">
        <v>155</v>
      </c>
      <c r="I63" s="29">
        <v>100</v>
      </c>
      <c r="J63" s="29">
        <v>100</v>
      </c>
      <c r="K63" s="29">
        <v>100</v>
      </c>
      <c r="L63" s="29">
        <v>100</v>
      </c>
      <c r="M63" s="29">
        <f t="shared" si="4"/>
        <v>100</v>
      </c>
      <c r="N63" s="109"/>
      <c r="O63" s="52"/>
      <c r="P63" s="13"/>
    </row>
    <row r="64" spans="2:16" ht="107.25" customHeight="1" x14ac:dyDescent="0.25">
      <c r="B64" s="73"/>
      <c r="C64" s="73"/>
      <c r="D64" s="71"/>
      <c r="E64" s="71"/>
      <c r="F64" s="80"/>
      <c r="G64" s="80"/>
      <c r="H64" s="34" t="s">
        <v>42</v>
      </c>
      <c r="I64" s="29">
        <v>93.2</v>
      </c>
      <c r="J64" s="29">
        <v>93.2</v>
      </c>
      <c r="K64" s="29">
        <v>93.2</v>
      </c>
      <c r="L64" s="29">
        <v>93.2</v>
      </c>
      <c r="M64" s="29">
        <f t="shared" si="4"/>
        <v>100</v>
      </c>
      <c r="N64" s="109"/>
      <c r="O64" s="52"/>
      <c r="P64" s="13"/>
    </row>
    <row r="65" spans="2:16" ht="80.25" customHeight="1" x14ac:dyDescent="0.25">
      <c r="B65" s="73"/>
      <c r="C65" s="73"/>
      <c r="D65" s="71"/>
      <c r="E65" s="71"/>
      <c r="F65" s="80"/>
      <c r="G65" s="80"/>
      <c r="H65" s="27" t="s">
        <v>43</v>
      </c>
      <c r="I65" s="28">
        <v>63.6</v>
      </c>
      <c r="J65" s="28">
        <v>64.3</v>
      </c>
      <c r="K65" s="29">
        <v>64.400000000000006</v>
      </c>
      <c r="L65" s="29">
        <v>64.400000000000006</v>
      </c>
      <c r="M65" s="29">
        <f>L65*100/K65</f>
        <v>100</v>
      </c>
      <c r="N65" s="109"/>
      <c r="O65" s="52"/>
      <c r="P65" s="13"/>
    </row>
    <row r="66" spans="2:16" ht="119.25" customHeight="1" x14ac:dyDescent="0.25">
      <c r="B66" s="73"/>
      <c r="C66" s="73"/>
      <c r="D66" s="71"/>
      <c r="E66" s="71"/>
      <c r="F66" s="80"/>
      <c r="G66" s="80"/>
      <c r="H66" s="27" t="s">
        <v>156</v>
      </c>
      <c r="I66" s="29">
        <v>100</v>
      </c>
      <c r="J66" s="29">
        <v>100</v>
      </c>
      <c r="K66" s="29">
        <v>100</v>
      </c>
      <c r="L66" s="29">
        <v>100</v>
      </c>
      <c r="M66" s="29">
        <f t="shared" si="4"/>
        <v>100</v>
      </c>
      <c r="N66" s="109"/>
      <c r="O66" s="52"/>
      <c r="P66" s="13"/>
    </row>
    <row r="67" spans="2:16" ht="103.5" customHeight="1" x14ac:dyDescent="0.25">
      <c r="B67" s="73"/>
      <c r="C67" s="73"/>
      <c r="D67" s="71"/>
      <c r="E67" s="71"/>
      <c r="F67" s="80"/>
      <c r="G67" s="80"/>
      <c r="H67" s="27" t="s">
        <v>296</v>
      </c>
      <c r="I67" s="29">
        <v>100</v>
      </c>
      <c r="J67" s="29">
        <v>81</v>
      </c>
      <c r="K67" s="29">
        <v>100</v>
      </c>
      <c r="L67" s="29">
        <v>100</v>
      </c>
      <c r="M67" s="29">
        <f>L67*100/K67</f>
        <v>100</v>
      </c>
      <c r="N67" s="109"/>
      <c r="O67" s="52"/>
      <c r="P67" s="13"/>
    </row>
    <row r="68" spans="2:16" ht="75" customHeight="1" x14ac:dyDescent="0.25">
      <c r="B68" s="73"/>
      <c r="C68" s="73"/>
      <c r="D68" s="71"/>
      <c r="E68" s="71"/>
      <c r="F68" s="80"/>
      <c r="G68" s="80"/>
      <c r="H68" s="27" t="s">
        <v>118</v>
      </c>
      <c r="I68" s="101"/>
      <c r="J68" s="102"/>
      <c r="K68" s="102"/>
      <c r="L68" s="102"/>
      <c r="M68" s="103"/>
      <c r="N68" s="109"/>
      <c r="O68" s="52"/>
      <c r="P68" s="13"/>
    </row>
    <row r="69" spans="2:16" x14ac:dyDescent="0.25">
      <c r="B69" s="73"/>
      <c r="C69" s="73"/>
      <c r="D69" s="71"/>
      <c r="E69" s="71"/>
      <c r="F69" s="80"/>
      <c r="G69" s="80"/>
      <c r="H69" s="27" t="s">
        <v>44</v>
      </c>
      <c r="I69" s="29">
        <v>52</v>
      </c>
      <c r="J69" s="28">
        <v>53.5</v>
      </c>
      <c r="K69" s="29">
        <v>55</v>
      </c>
      <c r="L69" s="28">
        <v>58.8</v>
      </c>
      <c r="M69" s="29">
        <f t="shared" ref="M69:M80" si="6">L69*100/K69</f>
        <v>106.90909090909091</v>
      </c>
      <c r="N69" s="109"/>
      <c r="O69" s="52"/>
      <c r="P69" s="13"/>
    </row>
    <row r="70" spans="2:16" ht="26.25" x14ac:dyDescent="0.25">
      <c r="B70" s="73"/>
      <c r="C70" s="73"/>
      <c r="D70" s="71"/>
      <c r="E70" s="71"/>
      <c r="F70" s="80"/>
      <c r="G70" s="80"/>
      <c r="H70" s="27" t="s">
        <v>119</v>
      </c>
      <c r="I70" s="28">
        <v>3.4</v>
      </c>
      <c r="J70" s="28">
        <v>5.5</v>
      </c>
      <c r="K70" s="28">
        <v>5.5</v>
      </c>
      <c r="L70" s="28">
        <v>10.6</v>
      </c>
      <c r="M70" s="29">
        <f t="shared" si="6"/>
        <v>192.72727272727272</v>
      </c>
      <c r="N70" s="109"/>
      <c r="O70" s="52"/>
      <c r="P70" s="13"/>
    </row>
    <row r="71" spans="2:16" ht="42.75" customHeight="1" x14ac:dyDescent="0.25">
      <c r="B71" s="73"/>
      <c r="C71" s="73"/>
      <c r="D71" s="71"/>
      <c r="E71" s="71"/>
      <c r="F71" s="80"/>
      <c r="G71" s="80"/>
      <c r="H71" s="27" t="s">
        <v>120</v>
      </c>
      <c r="I71" s="28">
        <v>15.2</v>
      </c>
      <c r="J71" s="28">
        <v>15.2</v>
      </c>
      <c r="K71" s="28">
        <v>15.3</v>
      </c>
      <c r="L71" s="28">
        <v>15.3</v>
      </c>
      <c r="M71" s="29">
        <f t="shared" si="6"/>
        <v>100</v>
      </c>
      <c r="N71" s="109"/>
      <c r="O71" s="52"/>
      <c r="P71" s="13"/>
    </row>
    <row r="72" spans="2:16" ht="58.5" customHeight="1" x14ac:dyDescent="0.25">
      <c r="B72" s="73"/>
      <c r="C72" s="73"/>
      <c r="D72" s="71"/>
      <c r="E72" s="71"/>
      <c r="F72" s="80"/>
      <c r="G72" s="80"/>
      <c r="H72" s="27" t="s">
        <v>297</v>
      </c>
      <c r="I72" s="28" t="s">
        <v>106</v>
      </c>
      <c r="J72" s="28" t="s">
        <v>106</v>
      </c>
      <c r="K72" s="28">
        <v>21.6</v>
      </c>
      <c r="L72" s="28">
        <v>21.6</v>
      </c>
      <c r="M72" s="29">
        <f t="shared" si="6"/>
        <v>100</v>
      </c>
      <c r="N72" s="109"/>
      <c r="O72" s="52"/>
      <c r="P72" s="13"/>
    </row>
    <row r="73" spans="2:16" ht="79.5" customHeight="1" x14ac:dyDescent="0.25">
      <c r="B73" s="73"/>
      <c r="C73" s="73"/>
      <c r="D73" s="71"/>
      <c r="E73" s="71"/>
      <c r="F73" s="80"/>
      <c r="G73" s="80"/>
      <c r="H73" s="27" t="s">
        <v>298</v>
      </c>
      <c r="I73" s="28" t="s">
        <v>106</v>
      </c>
      <c r="J73" s="28" t="s">
        <v>106</v>
      </c>
      <c r="K73" s="29">
        <v>21</v>
      </c>
      <c r="L73" s="29">
        <v>21</v>
      </c>
      <c r="M73" s="29">
        <f t="shared" si="6"/>
        <v>100</v>
      </c>
      <c r="N73" s="109"/>
      <c r="O73" s="52"/>
      <c r="P73" s="13"/>
    </row>
    <row r="74" spans="2:16" ht="64.5" customHeight="1" x14ac:dyDescent="0.25">
      <c r="B74" s="73"/>
      <c r="C74" s="73"/>
      <c r="D74" s="71"/>
      <c r="E74" s="71"/>
      <c r="F74" s="80"/>
      <c r="G74" s="80"/>
      <c r="H74" s="27" t="s">
        <v>299</v>
      </c>
      <c r="I74" s="28" t="s">
        <v>106</v>
      </c>
      <c r="J74" s="28" t="s">
        <v>106</v>
      </c>
      <c r="K74" s="29">
        <v>28.4</v>
      </c>
      <c r="L74" s="29">
        <v>28.4</v>
      </c>
      <c r="M74" s="29">
        <f t="shared" si="6"/>
        <v>100</v>
      </c>
      <c r="N74" s="109"/>
      <c r="O74" s="52"/>
      <c r="P74" s="13"/>
    </row>
    <row r="75" spans="2:16" ht="104.25" customHeight="1" x14ac:dyDescent="0.25">
      <c r="B75" s="73"/>
      <c r="C75" s="73"/>
      <c r="D75" s="71"/>
      <c r="E75" s="71"/>
      <c r="F75" s="80"/>
      <c r="G75" s="80"/>
      <c r="H75" s="27" t="s">
        <v>300</v>
      </c>
      <c r="I75" s="28" t="s">
        <v>106</v>
      </c>
      <c r="J75" s="28" t="s">
        <v>106</v>
      </c>
      <c r="K75" s="29">
        <v>43.1</v>
      </c>
      <c r="L75" s="29">
        <v>43.6</v>
      </c>
      <c r="M75" s="29">
        <f>L75*100/K75</f>
        <v>101.16009280742459</v>
      </c>
      <c r="N75" s="109"/>
      <c r="O75" s="52"/>
      <c r="P75" s="13"/>
    </row>
    <row r="76" spans="2:16" ht="41.25" customHeight="1" x14ac:dyDescent="0.25">
      <c r="B76" s="73"/>
      <c r="C76" s="73"/>
      <c r="D76" s="71"/>
      <c r="E76" s="71"/>
      <c r="F76" s="80"/>
      <c r="G76" s="80"/>
      <c r="H76" s="27" t="s">
        <v>301</v>
      </c>
      <c r="I76" s="28">
        <v>18.8</v>
      </c>
      <c r="J76" s="28">
        <v>20.100000000000001</v>
      </c>
      <c r="K76" s="28">
        <v>20.2</v>
      </c>
      <c r="L76" s="28">
        <v>20.2</v>
      </c>
      <c r="M76" s="29">
        <f t="shared" si="6"/>
        <v>100</v>
      </c>
      <c r="N76" s="109"/>
      <c r="O76" s="52"/>
      <c r="P76" s="13"/>
    </row>
    <row r="77" spans="2:16" ht="40.5" customHeight="1" x14ac:dyDescent="0.25">
      <c r="B77" s="73"/>
      <c r="C77" s="73"/>
      <c r="D77" s="71"/>
      <c r="E77" s="71"/>
      <c r="F77" s="80"/>
      <c r="G77" s="80"/>
      <c r="H77" s="27" t="s">
        <v>302</v>
      </c>
      <c r="I77" s="28">
        <v>98.6</v>
      </c>
      <c r="J77" s="28">
        <v>98.6</v>
      </c>
      <c r="K77" s="28">
        <v>98.7</v>
      </c>
      <c r="L77" s="28">
        <v>98.7</v>
      </c>
      <c r="M77" s="29">
        <f t="shared" si="6"/>
        <v>100</v>
      </c>
      <c r="N77" s="109"/>
      <c r="O77" s="52"/>
      <c r="P77" s="13"/>
    </row>
    <row r="78" spans="2:16" ht="56.25" customHeight="1" x14ac:dyDescent="0.25">
      <c r="B78" s="73"/>
      <c r="C78" s="73"/>
      <c r="D78" s="71"/>
      <c r="E78" s="71"/>
      <c r="F78" s="80"/>
      <c r="G78" s="80"/>
      <c r="H78" s="27" t="s">
        <v>303</v>
      </c>
      <c r="I78" s="29">
        <v>100</v>
      </c>
      <c r="J78" s="29">
        <v>100</v>
      </c>
      <c r="K78" s="29">
        <v>100</v>
      </c>
      <c r="L78" s="29">
        <v>100</v>
      </c>
      <c r="M78" s="29">
        <f t="shared" si="6"/>
        <v>100</v>
      </c>
      <c r="N78" s="109"/>
      <c r="O78" s="52"/>
      <c r="P78" s="13"/>
    </row>
    <row r="79" spans="2:16" ht="132" customHeight="1" x14ac:dyDescent="0.25">
      <c r="B79" s="73"/>
      <c r="C79" s="73"/>
      <c r="D79" s="71"/>
      <c r="E79" s="71"/>
      <c r="F79" s="80"/>
      <c r="G79" s="80"/>
      <c r="H79" s="27" t="s">
        <v>304</v>
      </c>
      <c r="I79" s="29">
        <v>38</v>
      </c>
      <c r="J79" s="28">
        <v>25.7</v>
      </c>
      <c r="K79" s="29">
        <v>25.8</v>
      </c>
      <c r="L79" s="28">
        <v>25.8</v>
      </c>
      <c r="M79" s="29">
        <f t="shared" si="6"/>
        <v>100</v>
      </c>
      <c r="N79" s="109"/>
      <c r="O79" s="52"/>
      <c r="P79" s="13"/>
    </row>
    <row r="80" spans="2:16" ht="91.5" customHeight="1" x14ac:dyDescent="0.25">
      <c r="B80" s="73"/>
      <c r="C80" s="73"/>
      <c r="D80" s="71"/>
      <c r="E80" s="71"/>
      <c r="F80" s="80"/>
      <c r="G80" s="80"/>
      <c r="H80" s="63" t="s">
        <v>305</v>
      </c>
      <c r="I80" s="66" t="s">
        <v>106</v>
      </c>
      <c r="J80" s="69">
        <v>65</v>
      </c>
      <c r="K80" s="69">
        <v>65</v>
      </c>
      <c r="L80" s="69">
        <v>65</v>
      </c>
      <c r="M80" s="66">
        <f t="shared" si="6"/>
        <v>100</v>
      </c>
      <c r="N80" s="109"/>
      <c r="O80" s="52"/>
      <c r="P80" s="13"/>
    </row>
    <row r="81" spans="2:16" ht="2.25" customHeight="1" x14ac:dyDescent="0.25">
      <c r="B81" s="73"/>
      <c r="C81" s="73"/>
      <c r="D81" s="71"/>
      <c r="E81" s="71"/>
      <c r="F81" s="80"/>
      <c r="G81" s="80"/>
      <c r="H81" s="64"/>
      <c r="I81" s="67"/>
      <c r="J81" s="67"/>
      <c r="K81" s="67"/>
      <c r="L81" s="67"/>
      <c r="M81" s="67"/>
      <c r="N81" s="109"/>
      <c r="O81" s="52"/>
      <c r="P81" s="13"/>
    </row>
    <row r="82" spans="2:16" ht="18.75" hidden="1" customHeight="1" x14ac:dyDescent="0.25">
      <c r="B82" s="73"/>
      <c r="C82" s="73"/>
      <c r="D82" s="71"/>
      <c r="E82" s="71"/>
      <c r="F82" s="80"/>
      <c r="G82" s="80"/>
      <c r="H82" s="64"/>
      <c r="I82" s="67"/>
      <c r="J82" s="67"/>
      <c r="K82" s="67"/>
      <c r="L82" s="67"/>
      <c r="M82" s="67"/>
      <c r="N82" s="109"/>
      <c r="O82" s="52"/>
      <c r="P82" s="13"/>
    </row>
    <row r="83" spans="2:16" ht="39" hidden="1" customHeight="1" x14ac:dyDescent="0.25">
      <c r="B83" s="73"/>
      <c r="C83" s="73"/>
      <c r="D83" s="71"/>
      <c r="E83" s="71"/>
      <c r="F83" s="80"/>
      <c r="G83" s="80"/>
      <c r="H83" s="64"/>
      <c r="I83" s="67"/>
      <c r="J83" s="67"/>
      <c r="K83" s="67"/>
      <c r="L83" s="67"/>
      <c r="M83" s="67"/>
      <c r="N83" s="109"/>
      <c r="O83" s="52"/>
      <c r="P83" s="13"/>
    </row>
    <row r="84" spans="2:16" ht="95.25" hidden="1" customHeight="1" x14ac:dyDescent="0.25">
      <c r="B84" s="73"/>
      <c r="C84" s="73"/>
      <c r="D84" s="71"/>
      <c r="E84" s="71"/>
      <c r="F84" s="80"/>
      <c r="G84" s="80"/>
      <c r="H84" s="64"/>
      <c r="I84" s="67"/>
      <c r="J84" s="67"/>
      <c r="K84" s="67"/>
      <c r="L84" s="67"/>
      <c r="M84" s="67"/>
      <c r="N84" s="109"/>
      <c r="O84" s="52"/>
      <c r="P84" s="13"/>
    </row>
    <row r="85" spans="2:16" ht="39" hidden="1" customHeight="1" x14ac:dyDescent="0.25">
      <c r="B85" s="73"/>
      <c r="C85" s="73"/>
      <c r="D85" s="71"/>
      <c r="E85" s="71"/>
      <c r="F85" s="80"/>
      <c r="G85" s="80"/>
      <c r="H85" s="64"/>
      <c r="I85" s="67"/>
      <c r="J85" s="67"/>
      <c r="K85" s="67"/>
      <c r="L85" s="67"/>
      <c r="M85" s="67"/>
      <c r="N85" s="109"/>
      <c r="O85" s="52"/>
      <c r="P85" s="13"/>
    </row>
    <row r="86" spans="2:16" ht="41.25" hidden="1" customHeight="1" x14ac:dyDescent="0.25">
      <c r="B86" s="73"/>
      <c r="C86" s="73"/>
      <c r="D86" s="71"/>
      <c r="E86" s="71"/>
      <c r="F86" s="80"/>
      <c r="G86" s="80"/>
      <c r="H86" s="64"/>
      <c r="I86" s="67"/>
      <c r="J86" s="67"/>
      <c r="K86" s="67"/>
      <c r="L86" s="67"/>
      <c r="M86" s="67"/>
      <c r="N86" s="109"/>
      <c r="O86" s="52"/>
      <c r="P86" s="13"/>
    </row>
    <row r="87" spans="2:16" ht="40.5" hidden="1" customHeight="1" x14ac:dyDescent="0.25">
      <c r="B87" s="73"/>
      <c r="C87" s="73"/>
      <c r="D87" s="71"/>
      <c r="E87" s="71"/>
      <c r="F87" s="80"/>
      <c r="G87" s="80"/>
      <c r="H87" s="64"/>
      <c r="I87" s="67"/>
      <c r="J87" s="67"/>
      <c r="K87" s="67"/>
      <c r="L87" s="67"/>
      <c r="M87" s="67"/>
      <c r="N87" s="109"/>
      <c r="O87" s="52"/>
      <c r="P87" s="13"/>
    </row>
    <row r="88" spans="2:16" ht="33" hidden="1" customHeight="1" x14ac:dyDescent="0.25">
      <c r="B88" s="73"/>
      <c r="C88" s="73"/>
      <c r="D88" s="71"/>
      <c r="E88" s="71"/>
      <c r="F88" s="80"/>
      <c r="G88" s="80"/>
      <c r="H88" s="64"/>
      <c r="I88" s="67"/>
      <c r="J88" s="67"/>
      <c r="K88" s="67"/>
      <c r="L88" s="67"/>
      <c r="M88" s="67"/>
      <c r="N88" s="109"/>
      <c r="O88" s="52"/>
      <c r="P88" s="13"/>
    </row>
    <row r="89" spans="2:16" ht="79.5" hidden="1" customHeight="1" x14ac:dyDescent="0.25">
      <c r="B89" s="73"/>
      <c r="C89" s="73"/>
      <c r="D89" s="71"/>
      <c r="E89" s="71"/>
      <c r="F89" s="80"/>
      <c r="G89" s="80"/>
      <c r="H89" s="64"/>
      <c r="I89" s="67"/>
      <c r="J89" s="67"/>
      <c r="K89" s="67"/>
      <c r="L89" s="67"/>
      <c r="M89" s="67"/>
      <c r="N89" s="109"/>
      <c r="O89" s="52"/>
      <c r="P89" s="13"/>
    </row>
    <row r="90" spans="2:16" ht="73.5" hidden="1" customHeight="1" x14ac:dyDescent="0.25">
      <c r="B90" s="73"/>
      <c r="C90" s="73"/>
      <c r="D90" s="71"/>
      <c r="E90" s="71"/>
      <c r="F90" s="80"/>
      <c r="G90" s="80"/>
      <c r="H90" s="64"/>
      <c r="I90" s="67"/>
      <c r="J90" s="67"/>
      <c r="K90" s="67"/>
      <c r="L90" s="67"/>
      <c r="M90" s="67"/>
      <c r="N90" s="109"/>
      <c r="O90" s="52"/>
      <c r="P90" s="13"/>
    </row>
    <row r="91" spans="2:16" ht="69" hidden="1" customHeight="1" x14ac:dyDescent="0.25">
      <c r="B91" s="73"/>
      <c r="C91" s="73"/>
      <c r="D91" s="71"/>
      <c r="E91" s="71"/>
      <c r="F91" s="80"/>
      <c r="G91" s="80"/>
      <c r="H91" s="64"/>
      <c r="I91" s="67"/>
      <c r="J91" s="67"/>
      <c r="K91" s="67"/>
      <c r="L91" s="67"/>
      <c r="M91" s="67"/>
      <c r="N91" s="109"/>
      <c r="O91" s="52"/>
      <c r="P91" s="13"/>
    </row>
    <row r="92" spans="2:16" ht="58.5" hidden="1" customHeight="1" x14ac:dyDescent="0.25">
      <c r="B92" s="73"/>
      <c r="C92" s="73"/>
      <c r="D92" s="71"/>
      <c r="E92" s="71"/>
      <c r="F92" s="80"/>
      <c r="G92" s="80"/>
      <c r="H92" s="64"/>
      <c r="I92" s="67"/>
      <c r="J92" s="67"/>
      <c r="K92" s="67"/>
      <c r="L92" s="67"/>
      <c r="M92" s="67"/>
      <c r="N92" s="109"/>
      <c r="O92" s="52"/>
      <c r="P92" s="13"/>
    </row>
    <row r="93" spans="2:16" ht="31.5" hidden="1" customHeight="1" x14ac:dyDescent="0.25">
      <c r="B93" s="73"/>
      <c r="C93" s="73"/>
      <c r="D93" s="71"/>
      <c r="E93" s="71"/>
      <c r="F93" s="80"/>
      <c r="G93" s="80"/>
      <c r="H93" s="64"/>
      <c r="I93" s="67"/>
      <c r="J93" s="67"/>
      <c r="K93" s="67"/>
      <c r="L93" s="67"/>
      <c r="M93" s="67"/>
      <c r="N93" s="109"/>
      <c r="O93" s="52"/>
      <c r="P93" s="13"/>
    </row>
    <row r="94" spans="2:16" ht="99" hidden="1" customHeight="1" x14ac:dyDescent="0.25">
      <c r="B94" s="73"/>
      <c r="C94" s="73"/>
      <c r="D94" s="71"/>
      <c r="E94" s="71"/>
      <c r="F94" s="80"/>
      <c r="G94" s="80"/>
      <c r="H94" s="64"/>
      <c r="I94" s="67"/>
      <c r="J94" s="67"/>
      <c r="K94" s="67"/>
      <c r="L94" s="67"/>
      <c r="M94" s="67"/>
      <c r="N94" s="109"/>
      <c r="O94" s="52"/>
      <c r="P94" s="13"/>
    </row>
    <row r="95" spans="2:16" ht="91.5" hidden="1" customHeight="1" x14ac:dyDescent="0.25">
      <c r="B95" s="73"/>
      <c r="C95" s="73"/>
      <c r="D95" s="71"/>
      <c r="E95" s="71"/>
      <c r="F95" s="80"/>
      <c r="G95" s="80"/>
      <c r="H95" s="64"/>
      <c r="I95" s="67"/>
      <c r="J95" s="67"/>
      <c r="K95" s="67"/>
      <c r="L95" s="67"/>
      <c r="M95" s="67"/>
      <c r="N95" s="109"/>
      <c r="O95" s="52"/>
      <c r="P95" s="13"/>
    </row>
    <row r="96" spans="2:16" ht="88.5" hidden="1" customHeight="1" x14ac:dyDescent="0.25">
      <c r="B96" s="73"/>
      <c r="C96" s="73"/>
      <c r="D96" s="71"/>
      <c r="E96" s="71"/>
      <c r="F96" s="80"/>
      <c r="G96" s="80"/>
      <c r="H96" s="64"/>
      <c r="I96" s="67"/>
      <c r="J96" s="67"/>
      <c r="K96" s="67"/>
      <c r="L96" s="67"/>
      <c r="M96" s="67"/>
      <c r="N96" s="109"/>
      <c r="O96" s="52"/>
      <c r="P96" s="13"/>
    </row>
    <row r="97" spans="2:16" ht="55.5" hidden="1" customHeight="1" x14ac:dyDescent="0.25">
      <c r="B97" s="73"/>
      <c r="C97" s="73"/>
      <c r="D97" s="71"/>
      <c r="E97" s="71"/>
      <c r="F97" s="80"/>
      <c r="G97" s="80"/>
      <c r="H97" s="64"/>
      <c r="I97" s="67"/>
      <c r="J97" s="67"/>
      <c r="K97" s="67"/>
      <c r="L97" s="67"/>
      <c r="M97" s="67"/>
      <c r="N97" s="109"/>
      <c r="O97" s="52"/>
      <c r="P97" s="13"/>
    </row>
    <row r="98" spans="2:16" ht="52.5" hidden="1" customHeight="1" x14ac:dyDescent="0.25">
      <c r="B98" s="73"/>
      <c r="C98" s="73"/>
      <c r="D98" s="71"/>
      <c r="E98" s="71"/>
      <c r="F98" s="80"/>
      <c r="G98" s="80"/>
      <c r="H98" s="64"/>
      <c r="I98" s="67"/>
      <c r="J98" s="67"/>
      <c r="K98" s="67"/>
      <c r="L98" s="67"/>
      <c r="M98" s="67"/>
      <c r="N98" s="109"/>
      <c r="O98" s="52"/>
      <c r="P98" s="13"/>
    </row>
    <row r="99" spans="2:16" ht="81" hidden="1" customHeight="1" x14ac:dyDescent="0.25">
      <c r="B99" s="73"/>
      <c r="C99" s="73"/>
      <c r="D99" s="71"/>
      <c r="E99" s="71"/>
      <c r="F99" s="80"/>
      <c r="G99" s="80"/>
      <c r="H99" s="64"/>
      <c r="I99" s="67"/>
      <c r="J99" s="67"/>
      <c r="K99" s="67"/>
      <c r="L99" s="67"/>
      <c r="M99" s="67"/>
      <c r="N99" s="109"/>
      <c r="O99" s="52"/>
      <c r="P99" s="13"/>
    </row>
    <row r="100" spans="2:16" ht="69" hidden="1" customHeight="1" x14ac:dyDescent="0.25">
      <c r="B100" s="74"/>
      <c r="C100" s="74"/>
      <c r="D100" s="72"/>
      <c r="E100" s="72"/>
      <c r="F100" s="81"/>
      <c r="G100" s="81"/>
      <c r="H100" s="65"/>
      <c r="I100" s="68"/>
      <c r="J100" s="68"/>
      <c r="K100" s="68"/>
      <c r="L100" s="68"/>
      <c r="M100" s="68"/>
      <c r="N100" s="110"/>
      <c r="O100" s="100"/>
      <c r="P100" s="13"/>
    </row>
    <row r="101" spans="2:16" ht="127.5" customHeight="1" x14ac:dyDescent="0.25">
      <c r="B101" s="59" t="s">
        <v>132</v>
      </c>
      <c r="C101" s="59" t="s">
        <v>45</v>
      </c>
      <c r="D101" s="75">
        <v>125826.5</v>
      </c>
      <c r="E101" s="75">
        <v>125119</v>
      </c>
      <c r="F101" s="70">
        <f t="shared" ref="F101:F140" si="7">E101/D101*100</f>
        <v>99.437717809841331</v>
      </c>
      <c r="G101" s="70">
        <v>100</v>
      </c>
      <c r="H101" s="27" t="s">
        <v>114</v>
      </c>
      <c r="I101" s="28">
        <v>53.19</v>
      </c>
      <c r="J101" s="28">
        <v>45.23</v>
      </c>
      <c r="K101" s="39" t="s">
        <v>261</v>
      </c>
      <c r="L101" s="28">
        <v>33.5</v>
      </c>
      <c r="M101" s="29">
        <v>100</v>
      </c>
      <c r="N101" s="47" t="s">
        <v>324</v>
      </c>
      <c r="O101" s="51" t="s">
        <v>260</v>
      </c>
      <c r="P101" s="13">
        <v>4</v>
      </c>
    </row>
    <row r="102" spans="2:16" ht="41.25" customHeight="1" x14ac:dyDescent="0.25">
      <c r="B102" s="56"/>
      <c r="C102" s="60"/>
      <c r="D102" s="56"/>
      <c r="E102" s="56"/>
      <c r="F102" s="56"/>
      <c r="G102" s="56"/>
      <c r="H102" s="27" t="s">
        <v>46</v>
      </c>
      <c r="I102" s="28">
        <v>106.91</v>
      </c>
      <c r="J102" s="28">
        <v>107.18</v>
      </c>
      <c r="K102" s="40" t="s">
        <v>262</v>
      </c>
      <c r="L102" s="28">
        <v>117.7</v>
      </c>
      <c r="M102" s="29">
        <v>100</v>
      </c>
      <c r="N102" s="48"/>
      <c r="O102" s="52"/>
      <c r="P102" s="13"/>
    </row>
    <row r="103" spans="2:16" ht="39.75" customHeight="1" x14ac:dyDescent="0.25">
      <c r="B103" s="56"/>
      <c r="C103" s="60"/>
      <c r="D103" s="56"/>
      <c r="E103" s="56"/>
      <c r="F103" s="56"/>
      <c r="G103" s="56"/>
      <c r="H103" s="27" t="s">
        <v>47</v>
      </c>
      <c r="I103" s="28">
        <v>1.33</v>
      </c>
      <c r="J103" s="28">
        <v>0</v>
      </c>
      <c r="K103" s="28" t="s">
        <v>264</v>
      </c>
      <c r="L103" s="28" t="s">
        <v>263</v>
      </c>
      <c r="M103" s="29">
        <v>100</v>
      </c>
      <c r="N103" s="48"/>
      <c r="O103" s="52"/>
      <c r="P103" s="13"/>
    </row>
    <row r="104" spans="2:16" ht="41.25" customHeight="1" x14ac:dyDescent="0.25">
      <c r="B104" s="56"/>
      <c r="C104" s="60"/>
      <c r="D104" s="56"/>
      <c r="E104" s="56"/>
      <c r="F104" s="56"/>
      <c r="G104" s="56"/>
      <c r="H104" s="27" t="s">
        <v>48</v>
      </c>
      <c r="I104" s="28">
        <v>0</v>
      </c>
      <c r="J104" s="28">
        <v>0</v>
      </c>
      <c r="K104" s="28">
        <v>0</v>
      </c>
      <c r="L104" s="28">
        <v>0</v>
      </c>
      <c r="M104" s="29">
        <v>100</v>
      </c>
      <c r="N104" s="48"/>
      <c r="O104" s="52"/>
      <c r="P104" s="13"/>
    </row>
    <row r="105" spans="2:16" ht="53.25" customHeight="1" x14ac:dyDescent="0.25">
      <c r="B105" s="56"/>
      <c r="C105" s="60"/>
      <c r="D105" s="56"/>
      <c r="E105" s="56"/>
      <c r="F105" s="56"/>
      <c r="G105" s="56"/>
      <c r="H105" s="27" t="s">
        <v>49</v>
      </c>
      <c r="I105" s="29">
        <v>100</v>
      </c>
      <c r="J105" s="29">
        <v>100</v>
      </c>
      <c r="K105" s="29">
        <v>100</v>
      </c>
      <c r="L105" s="29">
        <v>100</v>
      </c>
      <c r="M105" s="29">
        <f t="shared" ref="M105" si="8">L105*100/K105</f>
        <v>100</v>
      </c>
      <c r="N105" s="48"/>
      <c r="O105" s="52"/>
      <c r="P105" s="13"/>
    </row>
    <row r="106" spans="2:16" ht="67.5" customHeight="1" x14ac:dyDescent="0.25">
      <c r="B106" s="56"/>
      <c r="C106" s="60"/>
      <c r="D106" s="56"/>
      <c r="E106" s="56"/>
      <c r="F106" s="56"/>
      <c r="G106" s="56"/>
      <c r="H106" s="27" t="s">
        <v>50</v>
      </c>
      <c r="I106" s="28" t="s">
        <v>106</v>
      </c>
      <c r="J106" s="28" t="s">
        <v>106</v>
      </c>
      <c r="K106" s="28" t="s">
        <v>106</v>
      </c>
      <c r="L106" s="28" t="s">
        <v>106</v>
      </c>
      <c r="M106" s="29" t="s">
        <v>106</v>
      </c>
      <c r="N106" s="48"/>
      <c r="O106" s="52"/>
      <c r="P106" s="13"/>
    </row>
    <row r="107" spans="2:16" ht="39" customHeight="1" x14ac:dyDescent="0.25">
      <c r="B107" s="56"/>
      <c r="C107" s="60"/>
      <c r="D107" s="56"/>
      <c r="E107" s="56"/>
      <c r="F107" s="56"/>
      <c r="G107" s="56"/>
      <c r="H107" s="27" t="s">
        <v>51</v>
      </c>
      <c r="I107" s="28" t="s">
        <v>106</v>
      </c>
      <c r="J107" s="28" t="s">
        <v>106</v>
      </c>
      <c r="K107" s="28" t="s">
        <v>106</v>
      </c>
      <c r="L107" s="28" t="s">
        <v>106</v>
      </c>
      <c r="M107" s="29" t="s">
        <v>106</v>
      </c>
      <c r="N107" s="48"/>
      <c r="O107" s="52"/>
      <c r="P107" s="13"/>
    </row>
    <row r="108" spans="2:16" ht="54" customHeight="1" x14ac:dyDescent="0.25">
      <c r="B108" s="56"/>
      <c r="C108" s="60"/>
      <c r="D108" s="56"/>
      <c r="E108" s="56"/>
      <c r="F108" s="56"/>
      <c r="G108" s="56"/>
      <c r="H108" s="27" t="s">
        <v>52</v>
      </c>
      <c r="I108" s="29">
        <v>100</v>
      </c>
      <c r="J108" s="29">
        <v>100</v>
      </c>
      <c r="K108" s="29">
        <v>100</v>
      </c>
      <c r="L108" s="29">
        <v>100</v>
      </c>
      <c r="M108" s="29">
        <f t="shared" ref="M108:M109" si="9">L108*100/K108</f>
        <v>100</v>
      </c>
      <c r="N108" s="48"/>
      <c r="O108" s="52"/>
      <c r="P108" s="13"/>
    </row>
    <row r="109" spans="2:16" ht="66.75" customHeight="1" x14ac:dyDescent="0.25">
      <c r="B109" s="56"/>
      <c r="C109" s="60"/>
      <c r="D109" s="56"/>
      <c r="E109" s="56"/>
      <c r="F109" s="56"/>
      <c r="G109" s="56"/>
      <c r="H109" s="27" t="s">
        <v>53</v>
      </c>
      <c r="I109" s="29">
        <v>100</v>
      </c>
      <c r="J109" s="29">
        <v>100</v>
      </c>
      <c r="K109" s="29">
        <v>100</v>
      </c>
      <c r="L109" s="29">
        <v>100</v>
      </c>
      <c r="M109" s="29">
        <f t="shared" si="9"/>
        <v>100</v>
      </c>
      <c r="N109" s="48"/>
      <c r="O109" s="52"/>
      <c r="P109" s="13"/>
    </row>
    <row r="110" spans="2:16" ht="54" customHeight="1" x14ac:dyDescent="0.25">
      <c r="B110" s="56"/>
      <c r="C110" s="60"/>
      <c r="D110" s="56"/>
      <c r="E110" s="56"/>
      <c r="F110" s="56"/>
      <c r="G110" s="56"/>
      <c r="H110" s="27" t="s">
        <v>54</v>
      </c>
      <c r="I110" s="28">
        <v>96.88</v>
      </c>
      <c r="J110" s="28">
        <v>98.06</v>
      </c>
      <c r="K110" s="28" t="s">
        <v>265</v>
      </c>
      <c r="L110" s="28">
        <v>98.1</v>
      </c>
      <c r="M110" s="29">
        <v>100</v>
      </c>
      <c r="N110" s="48"/>
      <c r="O110" s="52"/>
      <c r="P110" s="13"/>
    </row>
    <row r="111" spans="2:16" ht="51" customHeight="1" x14ac:dyDescent="0.25">
      <c r="B111" s="56"/>
      <c r="C111" s="60"/>
      <c r="D111" s="56"/>
      <c r="E111" s="56"/>
      <c r="F111" s="56"/>
      <c r="G111" s="56"/>
      <c r="H111" s="27" t="s">
        <v>55</v>
      </c>
      <c r="I111" s="29">
        <v>100</v>
      </c>
      <c r="J111" s="29">
        <v>100</v>
      </c>
      <c r="K111" s="29">
        <v>100</v>
      </c>
      <c r="L111" s="29">
        <v>100</v>
      </c>
      <c r="M111" s="29">
        <f t="shared" ref="M111" si="10">L111*100/K111</f>
        <v>100</v>
      </c>
      <c r="N111" s="48"/>
      <c r="O111" s="52"/>
      <c r="P111" s="13"/>
    </row>
    <row r="112" spans="2:16" ht="76.5" customHeight="1" x14ac:dyDescent="0.25">
      <c r="B112" s="56"/>
      <c r="C112" s="60"/>
      <c r="D112" s="56"/>
      <c r="E112" s="56"/>
      <c r="F112" s="56"/>
      <c r="G112" s="56"/>
      <c r="H112" s="27" t="s">
        <v>56</v>
      </c>
      <c r="I112" s="28">
        <v>0.6</v>
      </c>
      <c r="J112" s="28">
        <v>0.1</v>
      </c>
      <c r="K112" s="28" t="s">
        <v>267</v>
      </c>
      <c r="L112" s="28">
        <v>0.01</v>
      </c>
      <c r="M112" s="29">
        <v>100</v>
      </c>
      <c r="N112" s="48"/>
      <c r="O112" s="52"/>
      <c r="P112" s="13"/>
    </row>
    <row r="113" spans="2:16" ht="40.5" customHeight="1" x14ac:dyDescent="0.25">
      <c r="B113" s="56"/>
      <c r="C113" s="60"/>
      <c r="D113" s="56"/>
      <c r="E113" s="56"/>
      <c r="F113" s="56"/>
      <c r="G113" s="56"/>
      <c r="H113" s="27" t="s">
        <v>57</v>
      </c>
      <c r="I113" s="28">
        <v>0</v>
      </c>
      <c r="J113" s="28">
        <v>0</v>
      </c>
      <c r="K113" s="28">
        <v>0</v>
      </c>
      <c r="L113" s="28">
        <v>0</v>
      </c>
      <c r="M113" s="29">
        <v>100</v>
      </c>
      <c r="N113" s="48"/>
      <c r="O113" s="52"/>
      <c r="P113" s="13"/>
    </row>
    <row r="114" spans="2:16" ht="63.75" customHeight="1" x14ac:dyDescent="0.25">
      <c r="B114" s="56"/>
      <c r="C114" s="60"/>
      <c r="D114" s="56"/>
      <c r="E114" s="56"/>
      <c r="F114" s="56"/>
      <c r="G114" s="56"/>
      <c r="H114" s="27" t="s">
        <v>58</v>
      </c>
      <c r="I114" s="28">
        <v>90.39</v>
      </c>
      <c r="J114" s="28">
        <v>39.85</v>
      </c>
      <c r="K114" s="28" t="s">
        <v>266</v>
      </c>
      <c r="L114" s="28">
        <v>0</v>
      </c>
      <c r="M114" s="29">
        <v>100</v>
      </c>
      <c r="N114" s="48"/>
      <c r="O114" s="52"/>
      <c r="P114" s="13"/>
    </row>
    <row r="115" spans="2:16" ht="66" customHeight="1" x14ac:dyDescent="0.25">
      <c r="B115" s="56"/>
      <c r="C115" s="60"/>
      <c r="D115" s="56"/>
      <c r="E115" s="56"/>
      <c r="F115" s="56"/>
      <c r="G115" s="56"/>
      <c r="H115" s="27" t="s">
        <v>168</v>
      </c>
      <c r="I115" s="28">
        <v>100</v>
      </c>
      <c r="J115" s="28">
        <v>100</v>
      </c>
      <c r="K115" s="28">
        <v>100</v>
      </c>
      <c r="L115" s="28">
        <v>100</v>
      </c>
      <c r="M115" s="29">
        <f t="shared" ref="M115:M117" si="11">L115*100/K115</f>
        <v>100</v>
      </c>
      <c r="N115" s="48"/>
      <c r="O115" s="52"/>
      <c r="P115" s="13"/>
    </row>
    <row r="116" spans="2:16" ht="105" customHeight="1" x14ac:dyDescent="0.25">
      <c r="B116" s="76"/>
      <c r="C116" s="77"/>
      <c r="D116" s="76"/>
      <c r="E116" s="76"/>
      <c r="F116" s="76"/>
      <c r="G116" s="76"/>
      <c r="H116" s="27" t="s">
        <v>169</v>
      </c>
      <c r="I116" s="28">
        <v>100</v>
      </c>
      <c r="J116" s="28">
        <v>100</v>
      </c>
      <c r="K116" s="28">
        <v>100</v>
      </c>
      <c r="L116" s="28">
        <v>100</v>
      </c>
      <c r="M116" s="29">
        <f t="shared" si="11"/>
        <v>100</v>
      </c>
      <c r="N116" s="99"/>
      <c r="O116" s="100"/>
      <c r="P116" s="13"/>
    </row>
    <row r="117" spans="2:16" ht="49.5" customHeight="1" x14ac:dyDescent="0.25">
      <c r="B117" s="59" t="s">
        <v>133</v>
      </c>
      <c r="C117" s="59" t="s">
        <v>59</v>
      </c>
      <c r="D117" s="70">
        <v>118871</v>
      </c>
      <c r="E117" s="70">
        <v>118516.9</v>
      </c>
      <c r="F117" s="70">
        <f t="shared" si="7"/>
        <v>99.702114056414089</v>
      </c>
      <c r="G117" s="70">
        <v>80</v>
      </c>
      <c r="H117" s="27" t="s">
        <v>60</v>
      </c>
      <c r="I117" s="29">
        <v>57.26</v>
      </c>
      <c r="J117" s="29">
        <v>42.03</v>
      </c>
      <c r="K117" s="29">
        <v>42</v>
      </c>
      <c r="L117" s="29">
        <v>43.13</v>
      </c>
      <c r="M117" s="29">
        <f t="shared" si="11"/>
        <v>102.69047619047619</v>
      </c>
      <c r="N117" s="85" t="s">
        <v>289</v>
      </c>
      <c r="O117" s="88" t="s">
        <v>290</v>
      </c>
      <c r="P117" s="13">
        <v>5</v>
      </c>
    </row>
    <row r="118" spans="2:16" ht="57" customHeight="1" x14ac:dyDescent="0.25">
      <c r="B118" s="56"/>
      <c r="C118" s="60"/>
      <c r="D118" s="56"/>
      <c r="E118" s="56"/>
      <c r="F118" s="56"/>
      <c r="G118" s="56"/>
      <c r="H118" s="27" t="s">
        <v>61</v>
      </c>
      <c r="I118" s="29">
        <v>33.869999999999997</v>
      </c>
      <c r="J118" s="28">
        <v>17.399999999999999</v>
      </c>
      <c r="K118" s="41">
        <v>23</v>
      </c>
      <c r="L118" s="28">
        <v>15.63</v>
      </c>
      <c r="M118" s="29">
        <f>L118*100/K118</f>
        <v>67.956521739130437</v>
      </c>
      <c r="N118" s="85"/>
      <c r="O118" s="88"/>
      <c r="P118" s="13"/>
    </row>
    <row r="119" spans="2:16" ht="42.75" customHeight="1" x14ac:dyDescent="0.25">
      <c r="B119" s="56"/>
      <c r="C119" s="60"/>
      <c r="D119" s="56"/>
      <c r="E119" s="56"/>
      <c r="F119" s="56"/>
      <c r="G119" s="56"/>
      <c r="H119" s="27" t="s">
        <v>113</v>
      </c>
      <c r="I119" s="29">
        <v>100</v>
      </c>
      <c r="J119" s="29">
        <v>100</v>
      </c>
      <c r="K119" s="29">
        <v>100</v>
      </c>
      <c r="L119" s="29">
        <v>100</v>
      </c>
      <c r="M119" s="29">
        <f t="shared" ref="M119:M130" si="12">J119/K119*100</f>
        <v>100</v>
      </c>
      <c r="N119" s="85"/>
      <c r="O119" s="88"/>
      <c r="P119" s="13"/>
    </row>
    <row r="120" spans="2:16" ht="27" customHeight="1" x14ac:dyDescent="0.25">
      <c r="B120" s="56"/>
      <c r="C120" s="60"/>
      <c r="D120" s="56"/>
      <c r="E120" s="56"/>
      <c r="F120" s="56"/>
      <c r="G120" s="56"/>
      <c r="H120" s="27" t="s">
        <v>318</v>
      </c>
      <c r="I120" s="29">
        <v>100</v>
      </c>
      <c r="J120" s="29">
        <v>100</v>
      </c>
      <c r="K120" s="29">
        <v>100</v>
      </c>
      <c r="L120" s="29">
        <v>100</v>
      </c>
      <c r="M120" s="29">
        <f t="shared" si="12"/>
        <v>100</v>
      </c>
      <c r="N120" s="85"/>
      <c r="O120" s="88"/>
      <c r="P120" s="13"/>
    </row>
    <row r="121" spans="2:16" ht="40.5" customHeight="1" x14ac:dyDescent="0.25">
      <c r="B121" s="56"/>
      <c r="C121" s="60"/>
      <c r="D121" s="56"/>
      <c r="E121" s="56"/>
      <c r="F121" s="56"/>
      <c r="G121" s="56"/>
      <c r="H121" s="27" t="s">
        <v>62</v>
      </c>
      <c r="I121" s="29">
        <v>100</v>
      </c>
      <c r="J121" s="29">
        <v>100</v>
      </c>
      <c r="K121" s="29">
        <v>100</v>
      </c>
      <c r="L121" s="29">
        <v>100</v>
      </c>
      <c r="M121" s="29">
        <f t="shared" si="12"/>
        <v>100</v>
      </c>
      <c r="N121" s="85"/>
      <c r="O121" s="88"/>
      <c r="P121" s="13"/>
    </row>
    <row r="122" spans="2:16" ht="39" customHeight="1" x14ac:dyDescent="0.25">
      <c r="B122" s="56"/>
      <c r="C122" s="60"/>
      <c r="D122" s="56"/>
      <c r="E122" s="56"/>
      <c r="F122" s="56"/>
      <c r="G122" s="56"/>
      <c r="H122" s="27" t="s">
        <v>63</v>
      </c>
      <c r="I122" s="28">
        <v>0</v>
      </c>
      <c r="J122" s="42">
        <v>1.0900000000000001</v>
      </c>
      <c r="K122" s="42">
        <v>0.89</v>
      </c>
      <c r="L122" s="42">
        <v>0.96</v>
      </c>
      <c r="M122" s="29">
        <f>L122*100/K122</f>
        <v>107.86516853932584</v>
      </c>
      <c r="N122" s="85"/>
      <c r="O122" s="88"/>
      <c r="P122" s="13"/>
    </row>
    <row r="123" spans="2:16" ht="40.5" customHeight="1" x14ac:dyDescent="0.25">
      <c r="B123" s="56"/>
      <c r="C123" s="60"/>
      <c r="D123" s="56"/>
      <c r="E123" s="56"/>
      <c r="F123" s="56"/>
      <c r="G123" s="56"/>
      <c r="H123" s="27" t="s">
        <v>64</v>
      </c>
      <c r="I123" s="29">
        <v>87.25</v>
      </c>
      <c r="J123" s="29">
        <v>52.89</v>
      </c>
      <c r="K123" s="29">
        <v>63</v>
      </c>
      <c r="L123" s="29">
        <v>54.69</v>
      </c>
      <c r="M123" s="29">
        <f>L123*100/K123</f>
        <v>86.80952380952381</v>
      </c>
      <c r="N123" s="85"/>
      <c r="O123" s="88"/>
      <c r="P123" s="13"/>
    </row>
    <row r="124" spans="2:16" ht="27.75" customHeight="1" x14ac:dyDescent="0.25">
      <c r="B124" s="56"/>
      <c r="C124" s="60"/>
      <c r="D124" s="56"/>
      <c r="E124" s="56"/>
      <c r="F124" s="56"/>
      <c r="G124" s="56"/>
      <c r="H124" s="27" t="s">
        <v>65</v>
      </c>
      <c r="I124" s="29">
        <v>90.82</v>
      </c>
      <c r="J124" s="28">
        <v>93.1</v>
      </c>
      <c r="K124" s="29">
        <v>92</v>
      </c>
      <c r="L124" s="28">
        <v>92.15</v>
      </c>
      <c r="M124" s="29">
        <f>L124*100/K124</f>
        <v>100.16304347826087</v>
      </c>
      <c r="N124" s="85"/>
      <c r="O124" s="88"/>
      <c r="P124" s="13"/>
    </row>
    <row r="125" spans="2:16" ht="55.5" customHeight="1" x14ac:dyDescent="0.25">
      <c r="B125" s="56"/>
      <c r="C125" s="60"/>
      <c r="D125" s="56"/>
      <c r="E125" s="56"/>
      <c r="F125" s="56"/>
      <c r="G125" s="56"/>
      <c r="H125" s="27" t="s">
        <v>287</v>
      </c>
      <c r="I125" s="29">
        <v>100</v>
      </c>
      <c r="J125" s="29">
        <v>100</v>
      </c>
      <c r="K125" s="29">
        <v>100</v>
      </c>
      <c r="L125" s="29">
        <v>100</v>
      </c>
      <c r="M125" s="29">
        <f t="shared" si="12"/>
        <v>100</v>
      </c>
      <c r="N125" s="85"/>
      <c r="O125" s="88"/>
      <c r="P125" s="13"/>
    </row>
    <row r="126" spans="2:16" ht="67.5" customHeight="1" x14ac:dyDescent="0.25">
      <c r="B126" s="76"/>
      <c r="C126" s="77"/>
      <c r="D126" s="76"/>
      <c r="E126" s="76"/>
      <c r="F126" s="76"/>
      <c r="G126" s="76"/>
      <c r="H126" s="27" t="s">
        <v>288</v>
      </c>
      <c r="I126" s="29">
        <v>100</v>
      </c>
      <c r="J126" s="29">
        <v>100</v>
      </c>
      <c r="K126" s="29">
        <v>100</v>
      </c>
      <c r="L126" s="29">
        <v>100</v>
      </c>
      <c r="M126" s="29">
        <f t="shared" si="12"/>
        <v>100</v>
      </c>
      <c r="N126" s="85"/>
      <c r="O126" s="88"/>
      <c r="P126" s="13"/>
    </row>
    <row r="127" spans="2:16" ht="39.75" customHeight="1" x14ac:dyDescent="0.25">
      <c r="B127" s="59" t="s">
        <v>134</v>
      </c>
      <c r="C127" s="59" t="s">
        <v>66</v>
      </c>
      <c r="D127" s="70">
        <v>247937.9</v>
      </c>
      <c r="E127" s="70">
        <v>247511</v>
      </c>
      <c r="F127" s="70">
        <f>E127/D127*100</f>
        <v>99.827819788745487</v>
      </c>
      <c r="G127" s="70">
        <v>100</v>
      </c>
      <c r="H127" s="27" t="s">
        <v>67</v>
      </c>
      <c r="I127" s="29">
        <v>33.46</v>
      </c>
      <c r="J127" s="29">
        <v>34</v>
      </c>
      <c r="K127" s="29">
        <v>36</v>
      </c>
      <c r="L127" s="29">
        <v>36</v>
      </c>
      <c r="M127" s="29">
        <f>L127*100/K127</f>
        <v>100</v>
      </c>
      <c r="N127" s="47" t="s">
        <v>253</v>
      </c>
      <c r="O127" s="51" t="s">
        <v>255</v>
      </c>
      <c r="P127" s="13">
        <v>9</v>
      </c>
    </row>
    <row r="128" spans="2:16" ht="51.75" customHeight="1" x14ac:dyDescent="0.25">
      <c r="B128" s="56"/>
      <c r="C128" s="60"/>
      <c r="D128" s="56"/>
      <c r="E128" s="56"/>
      <c r="F128" s="56"/>
      <c r="G128" s="56"/>
      <c r="H128" s="27" t="s">
        <v>68</v>
      </c>
      <c r="I128" s="28">
        <v>77</v>
      </c>
      <c r="J128" s="28">
        <v>80</v>
      </c>
      <c r="K128" s="32">
        <v>81</v>
      </c>
      <c r="L128" s="28">
        <v>81</v>
      </c>
      <c r="M128" s="29">
        <f>L128*100/K128</f>
        <v>100</v>
      </c>
      <c r="N128" s="48"/>
      <c r="O128" s="52"/>
      <c r="P128" s="13"/>
    </row>
    <row r="129" spans="2:16" ht="42.75" customHeight="1" x14ac:dyDescent="0.25">
      <c r="B129" s="56"/>
      <c r="C129" s="60"/>
      <c r="D129" s="56"/>
      <c r="E129" s="56"/>
      <c r="F129" s="56"/>
      <c r="G129" s="56"/>
      <c r="H129" s="27" t="s">
        <v>157</v>
      </c>
      <c r="I129" s="29">
        <v>35</v>
      </c>
      <c r="J129" s="29">
        <v>37</v>
      </c>
      <c r="K129" s="29">
        <v>40</v>
      </c>
      <c r="L129" s="29">
        <v>40</v>
      </c>
      <c r="M129" s="29">
        <f>L129*100/K129</f>
        <v>100</v>
      </c>
      <c r="N129" s="48"/>
      <c r="O129" s="52"/>
      <c r="P129" s="13"/>
    </row>
    <row r="130" spans="2:16" ht="63" customHeight="1" x14ac:dyDescent="0.25">
      <c r="B130" s="56"/>
      <c r="C130" s="60"/>
      <c r="D130" s="56"/>
      <c r="E130" s="56"/>
      <c r="F130" s="56"/>
      <c r="G130" s="56"/>
      <c r="H130" s="27" t="s">
        <v>69</v>
      </c>
      <c r="I130" s="29">
        <v>100</v>
      </c>
      <c r="J130" s="29">
        <v>100</v>
      </c>
      <c r="K130" s="29">
        <v>100</v>
      </c>
      <c r="L130" s="29">
        <v>100</v>
      </c>
      <c r="M130" s="29">
        <f t="shared" si="12"/>
        <v>100</v>
      </c>
      <c r="N130" s="48"/>
      <c r="O130" s="52"/>
      <c r="P130" s="13"/>
    </row>
    <row r="131" spans="2:16" ht="52.5" customHeight="1" x14ac:dyDescent="0.25">
      <c r="B131" s="56"/>
      <c r="C131" s="60"/>
      <c r="D131" s="56"/>
      <c r="E131" s="56"/>
      <c r="F131" s="56"/>
      <c r="G131" s="56"/>
      <c r="H131" s="27" t="s">
        <v>70</v>
      </c>
      <c r="I131" s="28">
        <v>64.599999999999994</v>
      </c>
      <c r="J131" s="28">
        <v>73.400000000000006</v>
      </c>
      <c r="K131" s="28">
        <v>73.5</v>
      </c>
      <c r="L131" s="28">
        <v>73.5</v>
      </c>
      <c r="M131" s="29">
        <f>L131*100/K131</f>
        <v>100</v>
      </c>
      <c r="N131" s="48"/>
      <c r="O131" s="52"/>
      <c r="P131" s="13"/>
    </row>
    <row r="132" spans="2:16" ht="27" customHeight="1" x14ac:dyDescent="0.25">
      <c r="B132" s="56"/>
      <c r="C132" s="60"/>
      <c r="D132" s="56"/>
      <c r="E132" s="56"/>
      <c r="F132" s="56"/>
      <c r="G132" s="56"/>
      <c r="H132" s="27" t="s">
        <v>71</v>
      </c>
      <c r="I132" s="28">
        <v>817</v>
      </c>
      <c r="J132" s="28">
        <v>1051</v>
      </c>
      <c r="K132" s="28">
        <v>1317</v>
      </c>
      <c r="L132" s="28">
        <v>1005</v>
      </c>
      <c r="M132" s="29">
        <f>L132*100/K132</f>
        <v>76.309794988610477</v>
      </c>
      <c r="N132" s="48"/>
      <c r="O132" s="52"/>
      <c r="P132" s="13"/>
    </row>
    <row r="133" spans="2:16" ht="102.75" customHeight="1" x14ac:dyDescent="0.25">
      <c r="B133" s="56"/>
      <c r="C133" s="60"/>
      <c r="D133" s="56"/>
      <c r="E133" s="56"/>
      <c r="F133" s="56"/>
      <c r="G133" s="56"/>
      <c r="H133" s="27" t="s">
        <v>72</v>
      </c>
      <c r="I133" s="28">
        <v>24.3</v>
      </c>
      <c r="J133" s="29">
        <v>35</v>
      </c>
      <c r="K133" s="29">
        <v>36</v>
      </c>
      <c r="L133" s="29">
        <v>36</v>
      </c>
      <c r="M133" s="29">
        <f>L133*100/K133</f>
        <v>100</v>
      </c>
      <c r="N133" s="48"/>
      <c r="O133" s="52"/>
      <c r="P133" s="13"/>
    </row>
    <row r="134" spans="2:16" ht="42" customHeight="1" x14ac:dyDescent="0.25">
      <c r="B134" s="56"/>
      <c r="C134" s="60"/>
      <c r="D134" s="56"/>
      <c r="E134" s="56"/>
      <c r="F134" s="56"/>
      <c r="G134" s="56"/>
      <c r="H134" s="27" t="s">
        <v>73</v>
      </c>
      <c r="I134" s="28">
        <v>12</v>
      </c>
      <c r="J134" s="28">
        <v>10</v>
      </c>
      <c r="K134" s="28">
        <v>25</v>
      </c>
      <c r="L134" s="28">
        <v>10</v>
      </c>
      <c r="M134" s="29">
        <f>L134*100/K134</f>
        <v>40</v>
      </c>
      <c r="N134" s="48"/>
      <c r="O134" s="52"/>
      <c r="P134" s="13"/>
    </row>
    <row r="135" spans="2:16" ht="52.5" customHeight="1" x14ac:dyDescent="0.25">
      <c r="B135" s="56"/>
      <c r="C135" s="60"/>
      <c r="D135" s="56"/>
      <c r="E135" s="56"/>
      <c r="F135" s="56"/>
      <c r="G135" s="56"/>
      <c r="H135" s="27" t="s">
        <v>74</v>
      </c>
      <c r="I135" s="28">
        <v>2500</v>
      </c>
      <c r="J135" s="28">
        <v>2700</v>
      </c>
      <c r="K135" s="28">
        <v>3000</v>
      </c>
      <c r="L135" s="28">
        <v>18400</v>
      </c>
      <c r="M135" s="29">
        <f>L135*100/K135</f>
        <v>613.33333333333337</v>
      </c>
      <c r="N135" s="48"/>
      <c r="O135" s="52"/>
      <c r="P135" s="13"/>
    </row>
    <row r="136" spans="2:16" ht="55.5" customHeight="1" x14ac:dyDescent="0.25">
      <c r="B136" s="56"/>
      <c r="C136" s="60"/>
      <c r="D136" s="56"/>
      <c r="E136" s="56"/>
      <c r="F136" s="56"/>
      <c r="G136" s="56"/>
      <c r="H136" s="27" t="s">
        <v>75</v>
      </c>
      <c r="I136" s="28">
        <v>14</v>
      </c>
      <c r="J136" s="28">
        <v>15</v>
      </c>
      <c r="K136" s="28">
        <v>16</v>
      </c>
      <c r="L136" s="28">
        <v>16</v>
      </c>
      <c r="M136" s="29">
        <v>100</v>
      </c>
      <c r="N136" s="48"/>
      <c r="O136" s="52"/>
      <c r="P136" s="13"/>
    </row>
    <row r="137" spans="2:16" ht="41.25" customHeight="1" x14ac:dyDescent="0.25">
      <c r="B137" s="56"/>
      <c r="C137" s="60"/>
      <c r="D137" s="56"/>
      <c r="E137" s="56"/>
      <c r="F137" s="56"/>
      <c r="G137" s="56"/>
      <c r="H137" s="27" t="s">
        <v>166</v>
      </c>
      <c r="I137" s="28">
        <v>2000</v>
      </c>
      <c r="J137" s="28">
        <v>3250</v>
      </c>
      <c r="K137" s="28">
        <v>3300</v>
      </c>
      <c r="L137" s="28">
        <v>3750</v>
      </c>
      <c r="M137" s="29">
        <f t="shared" ref="M137:M147" si="13">L137*100/K137</f>
        <v>113.63636363636364</v>
      </c>
      <c r="N137" s="48"/>
      <c r="O137" s="52"/>
      <c r="P137" s="13"/>
    </row>
    <row r="138" spans="2:16" ht="52.5" customHeight="1" x14ac:dyDescent="0.25">
      <c r="B138" s="57"/>
      <c r="C138" s="61"/>
      <c r="D138" s="57"/>
      <c r="E138" s="57"/>
      <c r="F138" s="57"/>
      <c r="G138" s="57"/>
      <c r="H138" s="27" t="s">
        <v>252</v>
      </c>
      <c r="I138" s="28" t="s">
        <v>106</v>
      </c>
      <c r="J138" s="28" t="s">
        <v>106</v>
      </c>
      <c r="K138" s="28">
        <v>45</v>
      </c>
      <c r="L138" s="28">
        <v>45</v>
      </c>
      <c r="M138" s="29">
        <f t="shared" si="13"/>
        <v>100</v>
      </c>
      <c r="N138" s="49"/>
      <c r="O138" s="53"/>
      <c r="P138" s="13"/>
    </row>
    <row r="139" spans="2:16" ht="90.75" customHeight="1" x14ac:dyDescent="0.25">
      <c r="B139" s="58"/>
      <c r="C139" s="62"/>
      <c r="D139" s="58"/>
      <c r="E139" s="58"/>
      <c r="F139" s="58"/>
      <c r="G139" s="58"/>
      <c r="H139" s="27" t="s">
        <v>254</v>
      </c>
      <c r="I139" s="28" t="s">
        <v>106</v>
      </c>
      <c r="J139" s="28" t="s">
        <v>106</v>
      </c>
      <c r="K139" s="28">
        <v>500</v>
      </c>
      <c r="L139" s="28">
        <v>589</v>
      </c>
      <c r="M139" s="29">
        <f t="shared" si="13"/>
        <v>117.8</v>
      </c>
      <c r="N139" s="50"/>
      <c r="O139" s="54"/>
      <c r="P139" s="13"/>
    </row>
    <row r="140" spans="2:16" ht="78.75" customHeight="1" x14ac:dyDescent="0.25">
      <c r="B140" s="59" t="s">
        <v>135</v>
      </c>
      <c r="C140" s="59" t="s">
        <v>76</v>
      </c>
      <c r="D140" s="70">
        <v>6304315.2999999998</v>
      </c>
      <c r="E140" s="70">
        <v>6161293.0999999996</v>
      </c>
      <c r="F140" s="70">
        <f t="shared" si="7"/>
        <v>97.731360295383695</v>
      </c>
      <c r="G140" s="70">
        <v>85.7</v>
      </c>
      <c r="H140" s="27" t="s">
        <v>77</v>
      </c>
      <c r="I140" s="28">
        <v>53.9</v>
      </c>
      <c r="J140" s="29">
        <v>51</v>
      </c>
      <c r="K140" s="29">
        <v>48.1</v>
      </c>
      <c r="L140" s="29">
        <v>48.1</v>
      </c>
      <c r="M140" s="29">
        <f t="shared" si="13"/>
        <v>100</v>
      </c>
      <c r="N140" s="47" t="s">
        <v>291</v>
      </c>
      <c r="O140" s="51" t="s">
        <v>321</v>
      </c>
      <c r="P140" s="13">
        <v>5</v>
      </c>
    </row>
    <row r="141" spans="2:16" ht="81.75" customHeight="1" x14ac:dyDescent="0.25">
      <c r="B141" s="56"/>
      <c r="C141" s="60"/>
      <c r="D141" s="80"/>
      <c r="E141" s="80"/>
      <c r="F141" s="56"/>
      <c r="G141" s="56"/>
      <c r="H141" s="27" t="s">
        <v>78</v>
      </c>
      <c r="I141" s="28">
        <v>50.2</v>
      </c>
      <c r="J141" s="28">
        <v>50.3</v>
      </c>
      <c r="K141" s="28">
        <v>50.4</v>
      </c>
      <c r="L141" s="28">
        <v>50.4</v>
      </c>
      <c r="M141" s="29">
        <f t="shared" si="13"/>
        <v>100</v>
      </c>
      <c r="N141" s="48"/>
      <c r="O141" s="52"/>
      <c r="P141" s="13"/>
    </row>
    <row r="142" spans="2:16" ht="45" customHeight="1" x14ac:dyDescent="0.25">
      <c r="B142" s="56"/>
      <c r="C142" s="60"/>
      <c r="D142" s="80"/>
      <c r="E142" s="80"/>
      <c r="F142" s="56"/>
      <c r="G142" s="56"/>
      <c r="H142" s="27" t="s">
        <v>79</v>
      </c>
      <c r="I142" s="28">
        <v>1.29</v>
      </c>
      <c r="J142" s="28">
        <v>1.23</v>
      </c>
      <c r="K142" s="28">
        <v>1.23</v>
      </c>
      <c r="L142" s="28">
        <v>1.23</v>
      </c>
      <c r="M142" s="29">
        <f t="shared" si="13"/>
        <v>100</v>
      </c>
      <c r="N142" s="48"/>
      <c r="O142" s="52"/>
      <c r="P142" s="13"/>
    </row>
    <row r="143" spans="2:16" ht="40.5" customHeight="1" x14ac:dyDescent="0.25">
      <c r="B143" s="56"/>
      <c r="C143" s="60"/>
      <c r="D143" s="80"/>
      <c r="E143" s="80"/>
      <c r="F143" s="56"/>
      <c r="G143" s="56"/>
      <c r="H143" s="34" t="s">
        <v>80</v>
      </c>
      <c r="I143" s="43">
        <v>70.5</v>
      </c>
      <c r="J143" s="28">
        <v>81.400000000000006</v>
      </c>
      <c r="K143" s="28">
        <v>81.400000000000006</v>
      </c>
      <c r="L143" s="28">
        <v>81.400000000000006</v>
      </c>
      <c r="M143" s="29">
        <f t="shared" si="13"/>
        <v>100</v>
      </c>
      <c r="N143" s="48"/>
      <c r="O143" s="52"/>
      <c r="P143" s="13"/>
    </row>
    <row r="144" spans="2:16" ht="90" customHeight="1" x14ac:dyDescent="0.25">
      <c r="B144" s="56"/>
      <c r="C144" s="60"/>
      <c r="D144" s="80"/>
      <c r="E144" s="80"/>
      <c r="F144" s="56"/>
      <c r="G144" s="56"/>
      <c r="H144" s="34" t="s">
        <v>197</v>
      </c>
      <c r="I144" s="41" t="s">
        <v>106</v>
      </c>
      <c r="J144" s="28">
        <v>1</v>
      </c>
      <c r="K144" s="28">
        <v>1</v>
      </c>
      <c r="L144" s="28">
        <v>1</v>
      </c>
      <c r="M144" s="29">
        <f t="shared" si="13"/>
        <v>100</v>
      </c>
      <c r="N144" s="48"/>
      <c r="O144" s="52"/>
      <c r="P144" s="13"/>
    </row>
    <row r="145" spans="2:16" ht="39.75" customHeight="1" x14ac:dyDescent="0.25">
      <c r="B145" s="56"/>
      <c r="C145" s="60"/>
      <c r="D145" s="80"/>
      <c r="E145" s="80"/>
      <c r="F145" s="56"/>
      <c r="G145" s="56"/>
      <c r="H145" s="27" t="s">
        <v>196</v>
      </c>
      <c r="I145" s="29" t="s">
        <v>106</v>
      </c>
      <c r="J145" s="29">
        <v>38.9</v>
      </c>
      <c r="K145" s="29">
        <v>76.8</v>
      </c>
      <c r="L145" s="29">
        <v>76.8</v>
      </c>
      <c r="M145" s="29">
        <f t="shared" si="13"/>
        <v>100</v>
      </c>
      <c r="N145" s="48"/>
      <c r="O145" s="52"/>
      <c r="P145" s="13"/>
    </row>
    <row r="146" spans="2:16" ht="69" customHeight="1" x14ac:dyDescent="0.25">
      <c r="B146" s="56"/>
      <c r="C146" s="60"/>
      <c r="D146" s="80"/>
      <c r="E146" s="80"/>
      <c r="F146" s="56"/>
      <c r="G146" s="56"/>
      <c r="H146" s="27" t="s">
        <v>81</v>
      </c>
      <c r="I146" s="28">
        <v>61.8</v>
      </c>
      <c r="J146" s="28">
        <v>61.8</v>
      </c>
      <c r="K146" s="28">
        <v>61.8</v>
      </c>
      <c r="L146" s="28">
        <v>61.8</v>
      </c>
      <c r="M146" s="29">
        <f t="shared" si="13"/>
        <v>100</v>
      </c>
      <c r="N146" s="48"/>
      <c r="O146" s="52"/>
      <c r="P146" s="13"/>
    </row>
    <row r="147" spans="2:16" ht="57.75" customHeight="1" x14ac:dyDescent="0.25">
      <c r="B147" s="56"/>
      <c r="C147" s="60"/>
      <c r="D147" s="80"/>
      <c r="E147" s="80"/>
      <c r="F147" s="56"/>
      <c r="G147" s="56"/>
      <c r="H147" s="27" t="s">
        <v>82</v>
      </c>
      <c r="I147" s="28">
        <v>35.4</v>
      </c>
      <c r="J147" s="28">
        <v>39.4</v>
      </c>
      <c r="K147" s="28">
        <v>43.4</v>
      </c>
      <c r="L147" s="28">
        <v>43.4</v>
      </c>
      <c r="M147" s="29">
        <f t="shared" si="13"/>
        <v>100</v>
      </c>
      <c r="N147" s="48"/>
      <c r="O147" s="52"/>
      <c r="P147" s="13"/>
    </row>
    <row r="148" spans="2:16" ht="69" customHeight="1" x14ac:dyDescent="0.25">
      <c r="B148" s="56"/>
      <c r="C148" s="60"/>
      <c r="D148" s="80"/>
      <c r="E148" s="80"/>
      <c r="F148" s="56"/>
      <c r="G148" s="56"/>
      <c r="H148" s="27" t="s">
        <v>200</v>
      </c>
      <c r="I148" s="28" t="s">
        <v>106</v>
      </c>
      <c r="J148" s="28" t="s">
        <v>106</v>
      </c>
      <c r="K148" s="28" t="s">
        <v>106</v>
      </c>
      <c r="L148" s="28" t="s">
        <v>106</v>
      </c>
      <c r="M148" s="28" t="s">
        <v>106</v>
      </c>
      <c r="N148" s="48"/>
      <c r="O148" s="52"/>
      <c r="P148" s="13"/>
    </row>
    <row r="149" spans="2:16" ht="39" customHeight="1" x14ac:dyDescent="0.25">
      <c r="B149" s="56"/>
      <c r="C149" s="60"/>
      <c r="D149" s="80"/>
      <c r="E149" s="80"/>
      <c r="F149" s="56"/>
      <c r="G149" s="56"/>
      <c r="H149" s="27" t="s">
        <v>201</v>
      </c>
      <c r="I149" s="28" t="s">
        <v>106</v>
      </c>
      <c r="J149" s="28" t="s">
        <v>106</v>
      </c>
      <c r="K149" s="28" t="s">
        <v>106</v>
      </c>
      <c r="L149" s="28" t="s">
        <v>106</v>
      </c>
      <c r="M149" s="28" t="s">
        <v>106</v>
      </c>
      <c r="N149" s="48"/>
      <c r="O149" s="52"/>
      <c r="P149" s="13"/>
    </row>
    <row r="150" spans="2:16" ht="70.5" customHeight="1" x14ac:dyDescent="0.25">
      <c r="B150" s="56"/>
      <c r="C150" s="60"/>
      <c r="D150" s="80"/>
      <c r="E150" s="80"/>
      <c r="F150" s="56"/>
      <c r="G150" s="56"/>
      <c r="H150" s="27" t="s">
        <v>198</v>
      </c>
      <c r="I150" s="28">
        <v>64.599999999999994</v>
      </c>
      <c r="J150" s="28">
        <v>72.3</v>
      </c>
      <c r="K150" s="28">
        <v>77.2</v>
      </c>
      <c r="L150" s="28">
        <v>77.2</v>
      </c>
      <c r="M150" s="29">
        <f>L150*100/K150</f>
        <v>100</v>
      </c>
      <c r="N150" s="48"/>
      <c r="O150" s="52"/>
      <c r="P150" s="13"/>
    </row>
    <row r="151" spans="2:16" ht="69.75" customHeight="1" x14ac:dyDescent="0.25">
      <c r="B151" s="56"/>
      <c r="C151" s="60"/>
      <c r="D151" s="80"/>
      <c r="E151" s="80"/>
      <c r="F151" s="56"/>
      <c r="G151" s="56"/>
      <c r="H151" s="27" t="s">
        <v>199</v>
      </c>
      <c r="I151" s="28">
        <v>16</v>
      </c>
      <c r="J151" s="28">
        <v>29</v>
      </c>
      <c r="K151" s="28">
        <v>40</v>
      </c>
      <c r="L151" s="28">
        <v>32</v>
      </c>
      <c r="M151" s="29">
        <v>120</v>
      </c>
      <c r="N151" s="48"/>
      <c r="O151" s="52"/>
      <c r="P151" s="17"/>
    </row>
    <row r="152" spans="2:16" ht="79.5" customHeight="1" x14ac:dyDescent="0.25">
      <c r="B152" s="76"/>
      <c r="C152" s="77"/>
      <c r="D152" s="81"/>
      <c r="E152" s="81"/>
      <c r="F152" s="76"/>
      <c r="G152" s="76"/>
      <c r="H152" s="27" t="s">
        <v>202</v>
      </c>
      <c r="I152" s="28" t="s">
        <v>106</v>
      </c>
      <c r="J152" s="28">
        <v>519.6</v>
      </c>
      <c r="K152" s="28" t="s">
        <v>106</v>
      </c>
      <c r="L152" s="28" t="s">
        <v>106</v>
      </c>
      <c r="M152" s="28" t="s">
        <v>106</v>
      </c>
      <c r="N152" s="99"/>
      <c r="O152" s="100"/>
      <c r="P152" s="17"/>
    </row>
    <row r="153" spans="2:16" ht="66" customHeight="1" x14ac:dyDescent="0.25">
      <c r="B153" s="90" t="s">
        <v>144</v>
      </c>
      <c r="C153" s="59" t="s">
        <v>83</v>
      </c>
      <c r="D153" s="70">
        <v>626675.4</v>
      </c>
      <c r="E153" s="70">
        <v>594372.30000000005</v>
      </c>
      <c r="F153" s="70">
        <v>95</v>
      </c>
      <c r="G153" s="70">
        <v>50</v>
      </c>
      <c r="H153" s="27" t="s">
        <v>84</v>
      </c>
      <c r="I153" s="28">
        <v>60.5</v>
      </c>
      <c r="J153" s="28">
        <v>60.9</v>
      </c>
      <c r="K153" s="28">
        <v>61.7</v>
      </c>
      <c r="L153" s="28">
        <v>61.7</v>
      </c>
      <c r="M153" s="29">
        <f>L153*100/K153</f>
        <v>100</v>
      </c>
      <c r="N153" s="85" t="s">
        <v>145</v>
      </c>
      <c r="O153" s="88" t="s">
        <v>322</v>
      </c>
      <c r="P153" s="13">
        <v>4</v>
      </c>
    </row>
    <row r="154" spans="2:16" ht="28.5" customHeight="1" x14ac:dyDescent="0.25">
      <c r="B154" s="56"/>
      <c r="C154" s="60"/>
      <c r="D154" s="56"/>
      <c r="E154" s="56"/>
      <c r="F154" s="56"/>
      <c r="G154" s="56"/>
      <c r="H154" s="27" t="s">
        <v>85</v>
      </c>
      <c r="I154" s="29">
        <v>97</v>
      </c>
      <c r="J154" s="29">
        <v>97</v>
      </c>
      <c r="K154" s="29">
        <v>97</v>
      </c>
      <c r="L154" s="29">
        <v>97</v>
      </c>
      <c r="M154" s="29">
        <f t="shared" ref="M154:M160" si="14">L154*100/K154</f>
        <v>100</v>
      </c>
      <c r="N154" s="85"/>
      <c r="O154" s="88"/>
      <c r="P154" s="13"/>
    </row>
    <row r="155" spans="2:16" ht="56.25" customHeight="1" x14ac:dyDescent="0.25">
      <c r="B155" s="56"/>
      <c r="C155" s="60"/>
      <c r="D155" s="56"/>
      <c r="E155" s="56"/>
      <c r="F155" s="56"/>
      <c r="G155" s="56"/>
      <c r="H155" s="27" t="s">
        <v>86</v>
      </c>
      <c r="I155" s="28">
        <v>21.5</v>
      </c>
      <c r="J155" s="28">
        <v>23.4</v>
      </c>
      <c r="K155" s="28">
        <v>28.3</v>
      </c>
      <c r="L155" s="28">
        <v>28.3</v>
      </c>
      <c r="M155" s="29">
        <f t="shared" si="14"/>
        <v>100</v>
      </c>
      <c r="N155" s="85"/>
      <c r="O155" s="88"/>
      <c r="P155" s="13"/>
    </row>
    <row r="156" spans="2:16" ht="60" customHeight="1" x14ac:dyDescent="0.25">
      <c r="B156" s="56"/>
      <c r="C156" s="60"/>
      <c r="D156" s="56"/>
      <c r="E156" s="56"/>
      <c r="F156" s="56"/>
      <c r="G156" s="56"/>
      <c r="H156" s="27" t="s">
        <v>87</v>
      </c>
      <c r="I156" s="29">
        <v>100</v>
      </c>
      <c r="J156" s="29">
        <v>100</v>
      </c>
      <c r="K156" s="29">
        <v>100</v>
      </c>
      <c r="L156" s="29">
        <v>100</v>
      </c>
      <c r="M156" s="29">
        <f t="shared" si="14"/>
        <v>100</v>
      </c>
      <c r="N156" s="85"/>
      <c r="O156" s="88"/>
      <c r="P156" s="13"/>
    </row>
    <row r="157" spans="2:16" ht="69.75" customHeight="1" x14ac:dyDescent="0.25">
      <c r="B157" s="56"/>
      <c r="C157" s="60"/>
      <c r="D157" s="56"/>
      <c r="E157" s="56"/>
      <c r="F157" s="56"/>
      <c r="G157" s="56"/>
      <c r="H157" s="27" t="s">
        <v>88</v>
      </c>
      <c r="I157" s="28">
        <v>17.600000000000001</v>
      </c>
      <c r="J157" s="28">
        <v>18.399999999999999</v>
      </c>
      <c r="K157" s="29">
        <v>19.2</v>
      </c>
      <c r="L157" s="29">
        <v>19.2</v>
      </c>
      <c r="M157" s="29">
        <f t="shared" si="14"/>
        <v>100</v>
      </c>
      <c r="N157" s="85"/>
      <c r="O157" s="88"/>
      <c r="P157" s="13"/>
    </row>
    <row r="158" spans="2:16" ht="54.75" customHeight="1" x14ac:dyDescent="0.25">
      <c r="B158" s="56"/>
      <c r="C158" s="60"/>
      <c r="D158" s="56"/>
      <c r="E158" s="56"/>
      <c r="F158" s="56"/>
      <c r="G158" s="56"/>
      <c r="H158" s="27" t="s">
        <v>89</v>
      </c>
      <c r="I158" s="29">
        <v>100</v>
      </c>
      <c r="J158" s="29">
        <v>100</v>
      </c>
      <c r="K158" s="29">
        <v>100</v>
      </c>
      <c r="L158" s="29">
        <v>100</v>
      </c>
      <c r="M158" s="29">
        <f t="shared" si="14"/>
        <v>100</v>
      </c>
      <c r="N158" s="85"/>
      <c r="O158" s="88"/>
      <c r="P158" s="13"/>
    </row>
    <row r="159" spans="2:16" ht="104.25" customHeight="1" x14ac:dyDescent="0.25">
      <c r="B159" s="56"/>
      <c r="C159" s="60"/>
      <c r="D159" s="56"/>
      <c r="E159" s="56"/>
      <c r="F159" s="56"/>
      <c r="G159" s="56"/>
      <c r="H159" s="27" t="s">
        <v>158</v>
      </c>
      <c r="I159" s="42">
        <v>100</v>
      </c>
      <c r="J159" s="42">
        <v>100</v>
      </c>
      <c r="K159" s="42">
        <v>100</v>
      </c>
      <c r="L159" s="42">
        <v>100</v>
      </c>
      <c r="M159" s="29">
        <f t="shared" si="14"/>
        <v>100</v>
      </c>
      <c r="N159" s="85"/>
      <c r="O159" s="88"/>
      <c r="P159" s="13"/>
    </row>
    <row r="160" spans="2:16" ht="54" customHeight="1" x14ac:dyDescent="0.25">
      <c r="B160" s="76"/>
      <c r="C160" s="77"/>
      <c r="D160" s="76"/>
      <c r="E160" s="76"/>
      <c r="F160" s="76"/>
      <c r="G160" s="76"/>
      <c r="H160" s="27" t="s">
        <v>90</v>
      </c>
      <c r="I160" s="28">
        <v>52.1</v>
      </c>
      <c r="J160" s="28">
        <v>62.1</v>
      </c>
      <c r="K160" s="28">
        <v>69.2</v>
      </c>
      <c r="L160" s="28">
        <v>69.2</v>
      </c>
      <c r="M160" s="29">
        <f t="shared" si="14"/>
        <v>100</v>
      </c>
      <c r="N160" s="85"/>
      <c r="O160" s="88"/>
      <c r="P160" s="13"/>
    </row>
    <row r="161" spans="2:16" ht="79.5" customHeight="1" x14ac:dyDescent="0.25">
      <c r="B161" s="59" t="s">
        <v>143</v>
      </c>
      <c r="C161" s="59" t="s">
        <v>91</v>
      </c>
      <c r="D161" s="70">
        <v>1006496.9</v>
      </c>
      <c r="E161" s="70">
        <v>968687.8</v>
      </c>
      <c r="F161" s="70">
        <f t="shared" ref="F161:F207" si="15">E161/D161*100</f>
        <v>96.243495633220533</v>
      </c>
      <c r="G161" s="70">
        <v>57.1</v>
      </c>
      <c r="H161" s="27" t="s">
        <v>92</v>
      </c>
      <c r="I161" s="28">
        <v>34.4</v>
      </c>
      <c r="J161" s="28">
        <v>27.4</v>
      </c>
      <c r="K161" s="28">
        <v>27.9</v>
      </c>
      <c r="L161" s="28">
        <v>20.2</v>
      </c>
      <c r="M161" s="29">
        <f>L161*100/K161</f>
        <v>72.401433691756282</v>
      </c>
      <c r="N161" s="47" t="s">
        <v>329</v>
      </c>
      <c r="O161" s="51" t="s">
        <v>325</v>
      </c>
      <c r="P161" s="13">
        <v>12</v>
      </c>
    </row>
    <row r="162" spans="2:16" ht="66" customHeight="1" x14ac:dyDescent="0.25">
      <c r="B162" s="73"/>
      <c r="C162" s="73"/>
      <c r="D162" s="80"/>
      <c r="E162" s="80"/>
      <c r="F162" s="80"/>
      <c r="G162" s="80"/>
      <c r="H162" s="27" t="s">
        <v>93</v>
      </c>
      <c r="I162" s="28">
        <v>54.9</v>
      </c>
      <c r="J162" s="28">
        <v>81.8</v>
      </c>
      <c r="K162" s="28">
        <v>80.2</v>
      </c>
      <c r="L162" s="28">
        <v>79.099999999999994</v>
      </c>
      <c r="M162" s="29">
        <f>L162*100/K162</f>
        <v>98.628428927680787</v>
      </c>
      <c r="N162" s="48"/>
      <c r="O162" s="52"/>
      <c r="P162" s="13"/>
    </row>
    <row r="163" spans="2:16" ht="91.5" customHeight="1" x14ac:dyDescent="0.25">
      <c r="B163" s="73"/>
      <c r="C163" s="73"/>
      <c r="D163" s="80"/>
      <c r="E163" s="80"/>
      <c r="F163" s="80"/>
      <c r="G163" s="80"/>
      <c r="H163" s="27" t="s">
        <v>94</v>
      </c>
      <c r="I163" s="28">
        <v>42.7</v>
      </c>
      <c r="J163" s="28">
        <v>52</v>
      </c>
      <c r="K163" s="29">
        <v>55.3</v>
      </c>
      <c r="L163" s="28">
        <v>56.7</v>
      </c>
      <c r="M163" s="29">
        <f>L163*100/K163</f>
        <v>102.53164556962025</v>
      </c>
      <c r="N163" s="48"/>
      <c r="O163" s="52"/>
      <c r="P163" s="13"/>
    </row>
    <row r="164" spans="2:16" ht="80.25" customHeight="1" x14ac:dyDescent="0.25">
      <c r="B164" s="73"/>
      <c r="C164" s="73"/>
      <c r="D164" s="80"/>
      <c r="E164" s="80"/>
      <c r="F164" s="80"/>
      <c r="G164" s="80"/>
      <c r="H164" s="27" t="s">
        <v>121</v>
      </c>
      <c r="I164" s="29">
        <v>51.29</v>
      </c>
      <c r="J164" s="29">
        <v>100</v>
      </c>
      <c r="K164" s="29">
        <v>0</v>
      </c>
      <c r="L164" s="29">
        <v>0</v>
      </c>
      <c r="M164" s="29" t="s">
        <v>106</v>
      </c>
      <c r="N164" s="48"/>
      <c r="O164" s="52"/>
      <c r="P164" s="13"/>
    </row>
    <row r="165" spans="2:16" ht="53.25" customHeight="1" x14ac:dyDescent="0.25">
      <c r="B165" s="73"/>
      <c r="C165" s="73"/>
      <c r="D165" s="80"/>
      <c r="E165" s="80"/>
      <c r="F165" s="80"/>
      <c r="G165" s="80"/>
      <c r="H165" s="27" t="s">
        <v>122</v>
      </c>
      <c r="I165" s="28">
        <v>34.659999999999997</v>
      </c>
      <c r="J165" s="28">
        <v>43.18</v>
      </c>
      <c r="K165" s="28">
        <v>47.16</v>
      </c>
      <c r="L165" s="28">
        <v>47.16</v>
      </c>
      <c r="M165" s="29">
        <f>L165*100/K165</f>
        <v>100.00000000000001</v>
      </c>
      <c r="N165" s="48"/>
      <c r="O165" s="52"/>
      <c r="P165" s="13"/>
    </row>
    <row r="166" spans="2:16" ht="40.5" customHeight="1" x14ac:dyDescent="0.25">
      <c r="B166" s="73"/>
      <c r="C166" s="73"/>
      <c r="D166" s="80"/>
      <c r="E166" s="80"/>
      <c r="F166" s="80"/>
      <c r="G166" s="80"/>
      <c r="H166" s="27" t="s">
        <v>95</v>
      </c>
      <c r="I166" s="43">
        <v>0.67</v>
      </c>
      <c r="J166" s="28">
        <v>0.32</v>
      </c>
      <c r="K166" s="28">
        <v>0.34</v>
      </c>
      <c r="L166" s="28">
        <v>0.33</v>
      </c>
      <c r="M166" s="29">
        <v>102.9</v>
      </c>
      <c r="N166" s="48"/>
      <c r="O166" s="52"/>
      <c r="P166" s="13"/>
    </row>
    <row r="167" spans="2:16" ht="66" customHeight="1" x14ac:dyDescent="0.25">
      <c r="B167" s="73"/>
      <c r="C167" s="73"/>
      <c r="D167" s="80"/>
      <c r="E167" s="80"/>
      <c r="F167" s="80"/>
      <c r="G167" s="80"/>
      <c r="H167" s="34" t="s">
        <v>96</v>
      </c>
      <c r="I167" s="28">
        <v>0</v>
      </c>
      <c r="J167" s="28">
        <v>0</v>
      </c>
      <c r="K167" s="28">
        <v>0</v>
      </c>
      <c r="L167" s="28">
        <v>0</v>
      </c>
      <c r="M167" s="28" t="s">
        <v>106</v>
      </c>
      <c r="N167" s="48"/>
      <c r="O167" s="52"/>
      <c r="P167" s="18"/>
    </row>
    <row r="168" spans="2:16" ht="131.25" customHeight="1" x14ac:dyDescent="0.25">
      <c r="B168" s="73"/>
      <c r="C168" s="73"/>
      <c r="D168" s="80"/>
      <c r="E168" s="80"/>
      <c r="F168" s="80"/>
      <c r="G168" s="80"/>
      <c r="H168" s="34" t="s">
        <v>243</v>
      </c>
      <c r="I168" s="28">
        <v>0</v>
      </c>
      <c r="J168" s="28">
        <v>0</v>
      </c>
      <c r="K168" s="28">
        <v>10.1</v>
      </c>
      <c r="L168" s="28">
        <v>10.1</v>
      </c>
      <c r="M168" s="29">
        <f>L168/K168*100</f>
        <v>100</v>
      </c>
      <c r="N168" s="48"/>
      <c r="O168" s="52"/>
      <c r="P168" s="18"/>
    </row>
    <row r="169" spans="2:16" ht="39.75" customHeight="1" x14ac:dyDescent="0.25">
      <c r="B169" s="73"/>
      <c r="C169" s="73"/>
      <c r="D169" s="80"/>
      <c r="E169" s="80"/>
      <c r="F169" s="80"/>
      <c r="G169" s="80"/>
      <c r="H169" s="27" t="s">
        <v>238</v>
      </c>
      <c r="I169" s="44" t="s">
        <v>123</v>
      </c>
      <c r="J169" s="30" t="s">
        <v>207</v>
      </c>
      <c r="K169" s="44" t="s">
        <v>240</v>
      </c>
      <c r="L169" s="30">
        <v>100</v>
      </c>
      <c r="M169" s="29">
        <v>104.4</v>
      </c>
      <c r="N169" s="48"/>
      <c r="O169" s="52"/>
      <c r="P169" s="13"/>
    </row>
    <row r="170" spans="2:16" ht="54" customHeight="1" x14ac:dyDescent="0.25">
      <c r="B170" s="73"/>
      <c r="C170" s="73"/>
      <c r="D170" s="80"/>
      <c r="E170" s="80"/>
      <c r="F170" s="80"/>
      <c r="G170" s="80"/>
      <c r="H170" s="27" t="s">
        <v>239</v>
      </c>
      <c r="I170" s="30" t="s">
        <v>124</v>
      </c>
      <c r="J170" s="30" t="s">
        <v>208</v>
      </c>
      <c r="K170" s="31" t="s">
        <v>241</v>
      </c>
      <c r="L170" s="30">
        <v>100</v>
      </c>
      <c r="M170" s="29">
        <v>105.3</v>
      </c>
      <c r="N170" s="48"/>
      <c r="O170" s="52"/>
      <c r="P170" s="13"/>
    </row>
    <row r="171" spans="2:16" ht="54" customHeight="1" x14ac:dyDescent="0.25">
      <c r="B171" s="73"/>
      <c r="C171" s="73"/>
      <c r="D171" s="80"/>
      <c r="E171" s="80"/>
      <c r="F171" s="80"/>
      <c r="G171" s="80"/>
      <c r="H171" s="27" t="s">
        <v>242</v>
      </c>
      <c r="I171" s="30">
        <v>0</v>
      </c>
      <c r="J171" s="30">
        <v>1</v>
      </c>
      <c r="K171" s="38">
        <v>2</v>
      </c>
      <c r="L171" s="30">
        <v>2</v>
      </c>
      <c r="M171" s="29">
        <f>L171/K171*100</f>
        <v>100</v>
      </c>
      <c r="N171" s="48"/>
      <c r="O171" s="52"/>
      <c r="P171" s="13"/>
    </row>
    <row r="172" spans="2:16" ht="66" customHeight="1" x14ac:dyDescent="0.25">
      <c r="B172" s="73"/>
      <c r="C172" s="73"/>
      <c r="D172" s="80"/>
      <c r="E172" s="80"/>
      <c r="F172" s="80"/>
      <c r="G172" s="80"/>
      <c r="H172" s="27" t="s">
        <v>244</v>
      </c>
      <c r="I172" s="30">
        <v>0</v>
      </c>
      <c r="J172" s="30">
        <v>0</v>
      </c>
      <c r="K172" s="38">
        <v>7</v>
      </c>
      <c r="L172" s="30">
        <v>10</v>
      </c>
      <c r="M172" s="29">
        <f>L172/K172*100</f>
        <v>142.85714285714286</v>
      </c>
      <c r="N172" s="48"/>
      <c r="O172" s="52"/>
      <c r="P172" s="13"/>
    </row>
    <row r="173" spans="2:16" ht="53.25" customHeight="1" x14ac:dyDescent="0.25">
      <c r="B173" s="73"/>
      <c r="C173" s="73"/>
      <c r="D173" s="80"/>
      <c r="E173" s="80"/>
      <c r="F173" s="80"/>
      <c r="G173" s="80"/>
      <c r="H173" s="27" t="s">
        <v>245</v>
      </c>
      <c r="I173" s="28">
        <v>30.4</v>
      </c>
      <c r="J173" s="28">
        <v>32.9</v>
      </c>
      <c r="K173" s="28">
        <v>41.9</v>
      </c>
      <c r="L173" s="28">
        <v>45.7</v>
      </c>
      <c r="M173" s="29">
        <f>L173*100/K173</f>
        <v>109.06921241050119</v>
      </c>
      <c r="N173" s="48"/>
      <c r="O173" s="52"/>
      <c r="P173" s="13"/>
    </row>
    <row r="174" spans="2:16" ht="29.25" customHeight="1" x14ac:dyDescent="0.25">
      <c r="B174" s="73"/>
      <c r="C174" s="73"/>
      <c r="D174" s="80"/>
      <c r="E174" s="80"/>
      <c r="F174" s="80"/>
      <c r="G174" s="80"/>
      <c r="H174" s="27" t="s">
        <v>246</v>
      </c>
      <c r="I174" s="28">
        <v>46.5</v>
      </c>
      <c r="J174" s="28">
        <v>46.5</v>
      </c>
      <c r="K174" s="28">
        <v>46.6</v>
      </c>
      <c r="L174" s="28">
        <v>46.5</v>
      </c>
      <c r="M174" s="29">
        <f>J174/K174*100</f>
        <v>99.785407725321889</v>
      </c>
      <c r="N174" s="48"/>
      <c r="O174" s="52"/>
      <c r="P174" s="13"/>
    </row>
    <row r="175" spans="2:16" ht="105" customHeight="1" x14ac:dyDescent="0.25">
      <c r="B175" s="73"/>
      <c r="C175" s="73"/>
      <c r="D175" s="80"/>
      <c r="E175" s="80"/>
      <c r="F175" s="80"/>
      <c r="G175" s="80"/>
      <c r="H175" s="27" t="s">
        <v>247</v>
      </c>
      <c r="I175" s="28">
        <v>23.7</v>
      </c>
      <c r="J175" s="28">
        <v>25.4</v>
      </c>
      <c r="K175" s="28">
        <v>34.5</v>
      </c>
      <c r="L175" s="28">
        <v>27.5</v>
      </c>
      <c r="M175" s="29">
        <f t="shared" ref="M175:M181" si="16">L175*100/K175</f>
        <v>79.710144927536234</v>
      </c>
      <c r="N175" s="48"/>
      <c r="O175" s="52"/>
      <c r="P175" s="13"/>
    </row>
    <row r="176" spans="2:16" ht="54" customHeight="1" x14ac:dyDescent="0.25">
      <c r="B176" s="73"/>
      <c r="C176" s="73"/>
      <c r="D176" s="80"/>
      <c r="E176" s="80"/>
      <c r="F176" s="80"/>
      <c r="G176" s="80"/>
      <c r="H176" s="27" t="s">
        <v>248</v>
      </c>
      <c r="I176" s="28">
        <v>429.35</v>
      </c>
      <c r="J176" s="28">
        <v>429.35</v>
      </c>
      <c r="K176" s="28">
        <v>429.35</v>
      </c>
      <c r="L176" s="28">
        <v>429.35</v>
      </c>
      <c r="M176" s="29">
        <f t="shared" si="16"/>
        <v>100</v>
      </c>
      <c r="N176" s="48"/>
      <c r="O176" s="52"/>
      <c r="P176" s="13"/>
    </row>
    <row r="177" spans="2:16" ht="52.5" customHeight="1" x14ac:dyDescent="0.25">
      <c r="B177" s="73"/>
      <c r="C177" s="73"/>
      <c r="D177" s="80"/>
      <c r="E177" s="80"/>
      <c r="F177" s="80"/>
      <c r="G177" s="80"/>
      <c r="H177" s="27" t="s">
        <v>249</v>
      </c>
      <c r="I177" s="28">
        <v>3.29</v>
      </c>
      <c r="J177" s="28">
        <v>3.28</v>
      </c>
      <c r="K177" s="28">
        <v>3.28</v>
      </c>
      <c r="L177" s="28">
        <v>3.28</v>
      </c>
      <c r="M177" s="29">
        <f t="shared" si="16"/>
        <v>100</v>
      </c>
      <c r="N177" s="48"/>
      <c r="O177" s="52"/>
      <c r="P177" s="13"/>
    </row>
    <row r="178" spans="2:16" ht="54" customHeight="1" x14ac:dyDescent="0.25">
      <c r="B178" s="73"/>
      <c r="C178" s="73"/>
      <c r="D178" s="80"/>
      <c r="E178" s="80"/>
      <c r="F178" s="80"/>
      <c r="G178" s="80"/>
      <c r="H178" s="27" t="s">
        <v>250</v>
      </c>
      <c r="I178" s="28">
        <v>319.49</v>
      </c>
      <c r="J178" s="28">
        <v>323.75</v>
      </c>
      <c r="K178" s="28">
        <v>476.21</v>
      </c>
      <c r="L178" s="28">
        <v>481.97</v>
      </c>
      <c r="M178" s="29">
        <f t="shared" si="16"/>
        <v>101.20955040843326</v>
      </c>
      <c r="N178" s="48"/>
      <c r="O178" s="52"/>
      <c r="P178" s="13"/>
    </row>
    <row r="179" spans="2:16" ht="93" customHeight="1" x14ac:dyDescent="0.25">
      <c r="B179" s="74"/>
      <c r="C179" s="74"/>
      <c r="D179" s="81"/>
      <c r="E179" s="81"/>
      <c r="F179" s="81"/>
      <c r="G179" s="81"/>
      <c r="H179" s="27" t="s">
        <v>251</v>
      </c>
      <c r="I179" s="28">
        <v>0.02</v>
      </c>
      <c r="J179" s="28">
        <v>0.03</v>
      </c>
      <c r="K179" s="28">
        <v>0.4</v>
      </c>
      <c r="L179" s="28">
        <v>0.4</v>
      </c>
      <c r="M179" s="29">
        <f t="shared" si="16"/>
        <v>100</v>
      </c>
      <c r="N179" s="99"/>
      <c r="O179" s="100"/>
      <c r="P179" s="13"/>
    </row>
    <row r="180" spans="2:16" ht="64.5" customHeight="1" x14ac:dyDescent="0.25">
      <c r="B180" s="59" t="s">
        <v>142</v>
      </c>
      <c r="C180" s="59" t="s">
        <v>97</v>
      </c>
      <c r="D180" s="78">
        <v>1034911.7</v>
      </c>
      <c r="E180" s="78">
        <v>751976.6</v>
      </c>
      <c r="F180" s="70">
        <f>E180/D180*100</f>
        <v>72.660942957742193</v>
      </c>
      <c r="G180" s="70">
        <v>88.9</v>
      </c>
      <c r="H180" s="27" t="s">
        <v>98</v>
      </c>
      <c r="I180" s="29">
        <v>75</v>
      </c>
      <c r="J180" s="29">
        <v>76</v>
      </c>
      <c r="K180" s="29">
        <v>77</v>
      </c>
      <c r="L180" s="29">
        <v>77</v>
      </c>
      <c r="M180" s="29">
        <f t="shared" si="16"/>
        <v>100</v>
      </c>
      <c r="N180" s="47" t="s">
        <v>256</v>
      </c>
      <c r="O180" s="51" t="s">
        <v>257</v>
      </c>
      <c r="P180" s="13">
        <v>9</v>
      </c>
    </row>
    <row r="181" spans="2:16" ht="65.25" customHeight="1" x14ac:dyDescent="0.25">
      <c r="B181" s="56"/>
      <c r="C181" s="60"/>
      <c r="D181" s="79"/>
      <c r="E181" s="79"/>
      <c r="F181" s="56"/>
      <c r="G181" s="56"/>
      <c r="H181" s="27" t="s">
        <v>99</v>
      </c>
      <c r="I181" s="32">
        <v>8000</v>
      </c>
      <c r="J181" s="32">
        <v>8056</v>
      </c>
      <c r="K181" s="32">
        <v>8058</v>
      </c>
      <c r="L181" s="32">
        <v>8076</v>
      </c>
      <c r="M181" s="29">
        <f t="shared" si="16"/>
        <v>100.22338049143708</v>
      </c>
      <c r="N181" s="48"/>
      <c r="O181" s="52"/>
      <c r="P181" s="13"/>
    </row>
    <row r="182" spans="2:16" ht="54" customHeight="1" x14ac:dyDescent="0.25">
      <c r="B182" s="56"/>
      <c r="C182" s="60"/>
      <c r="D182" s="79"/>
      <c r="E182" s="79"/>
      <c r="F182" s="56"/>
      <c r="G182" s="56"/>
      <c r="H182" s="27" t="s">
        <v>100</v>
      </c>
      <c r="I182" s="113"/>
      <c r="J182" s="114"/>
      <c r="K182" s="114"/>
      <c r="L182" s="114"/>
      <c r="M182" s="115"/>
      <c r="N182" s="48"/>
      <c r="O182" s="52"/>
      <c r="P182" s="13"/>
    </row>
    <row r="183" spans="2:16" ht="18" customHeight="1" x14ac:dyDescent="0.25">
      <c r="B183" s="56"/>
      <c r="C183" s="60"/>
      <c r="D183" s="79"/>
      <c r="E183" s="79"/>
      <c r="F183" s="56"/>
      <c r="G183" s="56"/>
      <c r="H183" s="27" t="s">
        <v>212</v>
      </c>
      <c r="I183" s="29">
        <v>62</v>
      </c>
      <c r="J183" s="28">
        <v>100</v>
      </c>
      <c r="K183" s="29">
        <v>100</v>
      </c>
      <c r="L183" s="28">
        <v>100</v>
      </c>
      <c r="M183" s="29">
        <f>L183*100/K183</f>
        <v>100</v>
      </c>
      <c r="N183" s="48"/>
      <c r="O183" s="52"/>
      <c r="P183" s="13"/>
    </row>
    <row r="184" spans="2:16" x14ac:dyDescent="0.25">
      <c r="B184" s="56"/>
      <c r="C184" s="60"/>
      <c r="D184" s="79"/>
      <c r="E184" s="79"/>
      <c r="F184" s="56"/>
      <c r="G184" s="56"/>
      <c r="H184" s="27" t="s">
        <v>213</v>
      </c>
      <c r="I184" s="29">
        <v>89</v>
      </c>
      <c r="J184" s="29">
        <v>89</v>
      </c>
      <c r="K184" s="29">
        <v>91</v>
      </c>
      <c r="L184" s="29">
        <v>91</v>
      </c>
      <c r="M184" s="29">
        <f>L184*100/K184</f>
        <v>100</v>
      </c>
      <c r="N184" s="48"/>
      <c r="O184" s="52"/>
      <c r="P184" s="13"/>
    </row>
    <row r="185" spans="2:16" ht="40.5" customHeight="1" x14ac:dyDescent="0.25">
      <c r="B185" s="56"/>
      <c r="C185" s="60"/>
      <c r="D185" s="79"/>
      <c r="E185" s="79"/>
      <c r="F185" s="56"/>
      <c r="G185" s="56"/>
      <c r="H185" s="27" t="s">
        <v>101</v>
      </c>
      <c r="I185" s="29">
        <v>75</v>
      </c>
      <c r="J185" s="29">
        <v>78</v>
      </c>
      <c r="K185" s="29">
        <v>79</v>
      </c>
      <c r="L185" s="29">
        <v>82</v>
      </c>
      <c r="M185" s="29">
        <f>L185*100/K185</f>
        <v>103.79746835443038</v>
      </c>
      <c r="N185" s="48"/>
      <c r="O185" s="52"/>
      <c r="P185" s="13"/>
    </row>
    <row r="186" spans="2:16" ht="53.25" customHeight="1" x14ac:dyDescent="0.25">
      <c r="B186" s="56"/>
      <c r="C186" s="60"/>
      <c r="D186" s="79"/>
      <c r="E186" s="79"/>
      <c r="F186" s="56"/>
      <c r="G186" s="56"/>
      <c r="H186" s="27" t="s">
        <v>165</v>
      </c>
      <c r="I186" s="29">
        <v>37</v>
      </c>
      <c r="J186" s="29">
        <v>37.299999999999997</v>
      </c>
      <c r="K186" s="29">
        <v>37.5</v>
      </c>
      <c r="L186" s="29">
        <v>37.5</v>
      </c>
      <c r="M186" s="29">
        <f>L186*100/K186</f>
        <v>100</v>
      </c>
      <c r="N186" s="48"/>
      <c r="O186" s="52"/>
      <c r="P186" s="13"/>
    </row>
    <row r="187" spans="2:16" ht="79.5" customHeight="1" x14ac:dyDescent="0.25">
      <c r="B187" s="56"/>
      <c r="C187" s="60"/>
      <c r="D187" s="79"/>
      <c r="E187" s="79"/>
      <c r="F187" s="56"/>
      <c r="G187" s="56"/>
      <c r="H187" s="27" t="s">
        <v>102</v>
      </c>
      <c r="I187" s="42">
        <v>65</v>
      </c>
      <c r="J187" s="29">
        <v>52</v>
      </c>
      <c r="K187" s="29">
        <v>51</v>
      </c>
      <c r="L187" s="29">
        <v>51</v>
      </c>
      <c r="M187" s="29">
        <f>L187*100/K187</f>
        <v>100</v>
      </c>
      <c r="N187" s="48"/>
      <c r="O187" s="52"/>
      <c r="P187" s="13"/>
    </row>
    <row r="188" spans="2:16" ht="66" customHeight="1" x14ac:dyDescent="0.25">
      <c r="B188" s="56"/>
      <c r="C188" s="60"/>
      <c r="D188" s="79"/>
      <c r="E188" s="79"/>
      <c r="F188" s="56"/>
      <c r="G188" s="56"/>
      <c r="H188" s="27" t="s">
        <v>162</v>
      </c>
      <c r="I188" s="28">
        <v>13</v>
      </c>
      <c r="J188" s="28">
        <v>14</v>
      </c>
      <c r="K188" s="28">
        <v>15</v>
      </c>
      <c r="L188" s="28">
        <v>15</v>
      </c>
      <c r="M188" s="29">
        <f t="shared" ref="M188:M193" si="17">L188*100/K188</f>
        <v>100</v>
      </c>
      <c r="N188" s="48"/>
      <c r="O188" s="52"/>
      <c r="P188" s="13"/>
    </row>
    <row r="189" spans="2:16" ht="66" customHeight="1" x14ac:dyDescent="0.25">
      <c r="B189" s="56"/>
      <c r="C189" s="60"/>
      <c r="D189" s="79"/>
      <c r="E189" s="79"/>
      <c r="F189" s="56"/>
      <c r="G189" s="56"/>
      <c r="H189" s="27" t="s">
        <v>222</v>
      </c>
      <c r="I189" s="28">
        <v>212</v>
      </c>
      <c r="J189" s="45">
        <v>35</v>
      </c>
      <c r="K189" s="28">
        <v>52</v>
      </c>
      <c r="L189" s="45">
        <v>54</v>
      </c>
      <c r="M189" s="29">
        <f t="shared" si="17"/>
        <v>103.84615384615384</v>
      </c>
      <c r="N189" s="48"/>
      <c r="O189" s="52"/>
      <c r="P189" s="13"/>
    </row>
    <row r="190" spans="2:16" ht="80.25" customHeight="1" x14ac:dyDescent="0.25">
      <c r="B190" s="56"/>
      <c r="C190" s="60"/>
      <c r="D190" s="79"/>
      <c r="E190" s="79"/>
      <c r="F190" s="56"/>
      <c r="G190" s="56"/>
      <c r="H190" s="27" t="s">
        <v>163</v>
      </c>
      <c r="I190" s="28">
        <v>7</v>
      </c>
      <c r="J190" s="28">
        <v>6</v>
      </c>
      <c r="K190" s="28">
        <v>7</v>
      </c>
      <c r="L190" s="28">
        <v>7</v>
      </c>
      <c r="M190" s="29">
        <f t="shared" si="17"/>
        <v>100</v>
      </c>
      <c r="N190" s="48"/>
      <c r="O190" s="52"/>
      <c r="P190" s="13"/>
    </row>
    <row r="191" spans="2:16" ht="40.5" customHeight="1" x14ac:dyDescent="0.25">
      <c r="B191" s="56"/>
      <c r="C191" s="60"/>
      <c r="D191" s="79"/>
      <c r="E191" s="79"/>
      <c r="F191" s="56"/>
      <c r="G191" s="56"/>
      <c r="H191" s="27" t="s">
        <v>164</v>
      </c>
      <c r="I191" s="28">
        <v>212.5</v>
      </c>
      <c r="J191" s="29">
        <v>457</v>
      </c>
      <c r="K191" s="29">
        <v>213.5</v>
      </c>
      <c r="L191" s="29">
        <v>298.89999999999998</v>
      </c>
      <c r="M191" s="29">
        <f t="shared" si="17"/>
        <v>139.99999999999997</v>
      </c>
      <c r="N191" s="48"/>
      <c r="O191" s="52"/>
      <c r="P191" s="13"/>
    </row>
    <row r="192" spans="2:16" ht="51" customHeight="1" x14ac:dyDescent="0.25">
      <c r="B192" s="56"/>
      <c r="C192" s="60"/>
      <c r="D192" s="79"/>
      <c r="E192" s="79"/>
      <c r="F192" s="56"/>
      <c r="G192" s="56"/>
      <c r="H192" s="27" t="s">
        <v>161</v>
      </c>
      <c r="I192" s="29">
        <v>74</v>
      </c>
      <c r="J192" s="28">
        <v>101.9</v>
      </c>
      <c r="K192" s="29">
        <v>80</v>
      </c>
      <c r="L192" s="28">
        <v>83.6</v>
      </c>
      <c r="M192" s="29">
        <f t="shared" si="17"/>
        <v>104.5</v>
      </c>
      <c r="N192" s="48"/>
      <c r="O192" s="52"/>
      <c r="P192" s="13"/>
    </row>
    <row r="193" spans="2:16" ht="28.5" customHeight="1" x14ac:dyDescent="0.25">
      <c r="B193" s="56"/>
      <c r="C193" s="60"/>
      <c r="D193" s="79"/>
      <c r="E193" s="79"/>
      <c r="F193" s="56"/>
      <c r="G193" s="56"/>
      <c r="H193" s="27" t="s">
        <v>160</v>
      </c>
      <c r="I193" s="32">
        <v>8</v>
      </c>
      <c r="J193" s="32">
        <v>9</v>
      </c>
      <c r="K193" s="32">
        <v>10</v>
      </c>
      <c r="L193" s="32">
        <v>10</v>
      </c>
      <c r="M193" s="29">
        <f t="shared" si="17"/>
        <v>100</v>
      </c>
      <c r="N193" s="48"/>
      <c r="O193" s="52"/>
      <c r="P193" s="13"/>
    </row>
    <row r="194" spans="2:16" ht="65.25" customHeight="1" x14ac:dyDescent="0.25">
      <c r="B194" s="90" t="s">
        <v>141</v>
      </c>
      <c r="C194" s="59" t="s">
        <v>107</v>
      </c>
      <c r="D194" s="75">
        <v>2302416.9</v>
      </c>
      <c r="E194" s="75">
        <v>1949300.9</v>
      </c>
      <c r="F194" s="70">
        <f>E194*100/D194</f>
        <v>84.663246695244467</v>
      </c>
      <c r="G194" s="55">
        <v>60</v>
      </c>
      <c r="H194" s="27" t="s">
        <v>8</v>
      </c>
      <c r="I194" s="28">
        <v>92.9</v>
      </c>
      <c r="J194" s="28">
        <v>88.6</v>
      </c>
      <c r="K194" s="29">
        <v>89</v>
      </c>
      <c r="L194" s="28">
        <v>88.6</v>
      </c>
      <c r="M194" s="29">
        <f>L194*100/K194</f>
        <v>99.550561797752806</v>
      </c>
      <c r="N194" s="47" t="s">
        <v>283</v>
      </c>
      <c r="O194" s="51" t="s">
        <v>307</v>
      </c>
      <c r="P194" s="13"/>
    </row>
    <row r="195" spans="2:16" ht="27" customHeight="1" x14ac:dyDescent="0.25">
      <c r="B195" s="91"/>
      <c r="C195" s="61"/>
      <c r="D195" s="57"/>
      <c r="E195" s="57"/>
      <c r="F195" s="57"/>
      <c r="G195" s="97"/>
      <c r="H195" s="27" t="s">
        <v>9</v>
      </c>
      <c r="I195" s="28">
        <v>0.57999999999999996</v>
      </c>
      <c r="J195" s="28">
        <v>0.43</v>
      </c>
      <c r="K195" s="42">
        <v>0.67</v>
      </c>
      <c r="L195" s="42">
        <v>0.67</v>
      </c>
      <c r="M195" s="29">
        <f>L195*100/K195</f>
        <v>100</v>
      </c>
      <c r="N195" s="49"/>
      <c r="O195" s="53"/>
      <c r="P195" s="13"/>
    </row>
    <row r="196" spans="2:16" ht="27.75" customHeight="1" x14ac:dyDescent="0.25">
      <c r="B196" s="91"/>
      <c r="C196" s="61"/>
      <c r="D196" s="57"/>
      <c r="E196" s="57"/>
      <c r="F196" s="57"/>
      <c r="G196" s="97"/>
      <c r="H196" s="27" t="s">
        <v>10</v>
      </c>
      <c r="I196" s="28">
        <v>287.5</v>
      </c>
      <c r="J196" s="28">
        <v>212.9</v>
      </c>
      <c r="K196" s="29">
        <v>330</v>
      </c>
      <c r="L196" s="28">
        <v>321.7</v>
      </c>
      <c r="M196" s="29">
        <f>L196*100/K196</f>
        <v>97.484848484848484</v>
      </c>
      <c r="N196" s="49"/>
      <c r="O196" s="53"/>
      <c r="P196" s="13"/>
    </row>
    <row r="197" spans="2:16" ht="65.25" customHeight="1" x14ac:dyDescent="0.25">
      <c r="B197" s="91"/>
      <c r="C197" s="61"/>
      <c r="D197" s="57"/>
      <c r="E197" s="57"/>
      <c r="F197" s="57"/>
      <c r="G197" s="97"/>
      <c r="H197" s="27" t="s">
        <v>11</v>
      </c>
      <c r="I197" s="28">
        <v>67.2</v>
      </c>
      <c r="J197" s="28">
        <v>68.099999999999994</v>
      </c>
      <c r="K197" s="29">
        <v>69</v>
      </c>
      <c r="L197" s="28">
        <v>68.599999999999994</v>
      </c>
      <c r="M197" s="29">
        <f>L197*100/K197</f>
        <v>99.420289855072454</v>
      </c>
      <c r="N197" s="49"/>
      <c r="O197" s="53"/>
      <c r="P197" s="13"/>
    </row>
    <row r="198" spans="2:16" ht="54.75" customHeight="1" x14ac:dyDescent="0.25">
      <c r="B198" s="91"/>
      <c r="C198" s="61"/>
      <c r="D198" s="57"/>
      <c r="E198" s="57"/>
      <c r="F198" s="57"/>
      <c r="G198" s="97"/>
      <c r="H198" s="27" t="s">
        <v>12</v>
      </c>
      <c r="I198" s="28">
        <v>80</v>
      </c>
      <c r="J198" s="28">
        <v>0</v>
      </c>
      <c r="K198" s="28">
        <v>0</v>
      </c>
      <c r="L198" s="28">
        <v>0</v>
      </c>
      <c r="M198" s="29" t="s">
        <v>106</v>
      </c>
      <c r="N198" s="49"/>
      <c r="O198" s="53"/>
      <c r="P198" s="13"/>
    </row>
    <row r="199" spans="2:16" ht="41.25" customHeight="1" x14ac:dyDescent="0.25">
      <c r="B199" s="91"/>
      <c r="C199" s="61"/>
      <c r="D199" s="57"/>
      <c r="E199" s="57"/>
      <c r="F199" s="57"/>
      <c r="G199" s="97"/>
      <c r="H199" s="27" t="s">
        <v>13</v>
      </c>
      <c r="I199" s="28">
        <v>0</v>
      </c>
      <c r="J199" s="28">
        <v>0</v>
      </c>
      <c r="K199" s="28">
        <v>0</v>
      </c>
      <c r="L199" s="28">
        <v>0</v>
      </c>
      <c r="M199" s="29" t="s">
        <v>106</v>
      </c>
      <c r="N199" s="49"/>
      <c r="O199" s="53"/>
      <c r="P199" s="13"/>
    </row>
    <row r="200" spans="2:16" ht="81" customHeight="1" x14ac:dyDescent="0.25">
      <c r="B200" s="91"/>
      <c r="C200" s="61"/>
      <c r="D200" s="57"/>
      <c r="E200" s="57"/>
      <c r="F200" s="57"/>
      <c r="G200" s="97"/>
      <c r="H200" s="27" t="s">
        <v>147</v>
      </c>
      <c r="I200" s="29">
        <v>0</v>
      </c>
      <c r="J200" s="29">
        <v>0</v>
      </c>
      <c r="K200" s="29">
        <v>0</v>
      </c>
      <c r="L200" s="29">
        <v>0</v>
      </c>
      <c r="M200" s="29" t="s">
        <v>106</v>
      </c>
      <c r="N200" s="49"/>
      <c r="O200" s="53"/>
      <c r="P200" s="13"/>
    </row>
    <row r="201" spans="2:16" ht="27.75" customHeight="1" x14ac:dyDescent="0.25">
      <c r="B201" s="91"/>
      <c r="C201" s="61"/>
      <c r="D201" s="57"/>
      <c r="E201" s="57"/>
      <c r="F201" s="57"/>
      <c r="G201" s="97"/>
      <c r="H201" s="27" t="s">
        <v>148</v>
      </c>
      <c r="I201" s="28">
        <v>73</v>
      </c>
      <c r="J201" s="28">
        <v>73</v>
      </c>
      <c r="K201" s="28">
        <v>79</v>
      </c>
      <c r="L201" s="28">
        <v>83</v>
      </c>
      <c r="M201" s="29">
        <f>L201/K201*100</f>
        <v>105.0632911392405</v>
      </c>
      <c r="N201" s="49"/>
      <c r="O201" s="53"/>
      <c r="P201" s="13"/>
    </row>
    <row r="202" spans="2:16" ht="104.25" customHeight="1" x14ac:dyDescent="0.25">
      <c r="B202" s="91"/>
      <c r="C202" s="61"/>
      <c r="D202" s="57"/>
      <c r="E202" s="57"/>
      <c r="F202" s="57"/>
      <c r="G202" s="97"/>
      <c r="H202" s="27" t="s">
        <v>171</v>
      </c>
      <c r="I202" s="28">
        <v>0</v>
      </c>
      <c r="J202" s="28">
        <v>2</v>
      </c>
      <c r="K202" s="28">
        <v>0</v>
      </c>
      <c r="L202" s="28">
        <v>0</v>
      </c>
      <c r="M202" s="29" t="s">
        <v>106</v>
      </c>
      <c r="N202" s="49"/>
      <c r="O202" s="53"/>
      <c r="P202" s="13"/>
    </row>
    <row r="203" spans="2:16" ht="127.5" customHeight="1" x14ac:dyDescent="0.25">
      <c r="B203" s="91"/>
      <c r="C203" s="61"/>
      <c r="D203" s="57"/>
      <c r="E203" s="57"/>
      <c r="F203" s="57"/>
      <c r="G203" s="97"/>
      <c r="H203" s="27" t="s">
        <v>170</v>
      </c>
      <c r="I203" s="28">
        <v>0</v>
      </c>
      <c r="J203" s="28">
        <v>0</v>
      </c>
      <c r="K203" s="28">
        <v>9</v>
      </c>
      <c r="L203" s="28">
        <v>9</v>
      </c>
      <c r="M203" s="29">
        <f>L203/K203*100</f>
        <v>100</v>
      </c>
      <c r="N203" s="49"/>
      <c r="O203" s="53"/>
      <c r="P203" s="13"/>
    </row>
    <row r="204" spans="2:16" ht="117" customHeight="1" x14ac:dyDescent="0.25">
      <c r="B204" s="91"/>
      <c r="C204" s="61"/>
      <c r="D204" s="57"/>
      <c r="E204" s="57"/>
      <c r="F204" s="57"/>
      <c r="G204" s="97"/>
      <c r="H204" s="27" t="s">
        <v>172</v>
      </c>
      <c r="I204" s="28">
        <v>0</v>
      </c>
      <c r="J204" s="28">
        <v>3</v>
      </c>
      <c r="K204" s="28">
        <v>0</v>
      </c>
      <c r="L204" s="28">
        <v>0</v>
      </c>
      <c r="M204" s="29" t="s">
        <v>106</v>
      </c>
      <c r="N204" s="49"/>
      <c r="O204" s="53"/>
      <c r="P204" s="13"/>
    </row>
    <row r="205" spans="2:16" ht="28.5" customHeight="1" x14ac:dyDescent="0.25">
      <c r="B205" s="91"/>
      <c r="C205" s="61"/>
      <c r="D205" s="57"/>
      <c r="E205" s="57"/>
      <c r="F205" s="57"/>
      <c r="G205" s="97"/>
      <c r="H205" s="27" t="s">
        <v>214</v>
      </c>
      <c r="I205" s="28">
        <v>0</v>
      </c>
      <c r="J205" s="28">
        <v>677</v>
      </c>
      <c r="K205" s="28">
        <v>765</v>
      </c>
      <c r="L205" s="28">
        <v>667.9</v>
      </c>
      <c r="M205" s="29">
        <f>L205*100/K205</f>
        <v>87.307189542483655</v>
      </c>
      <c r="N205" s="49"/>
      <c r="O205" s="53"/>
      <c r="P205" s="13"/>
    </row>
    <row r="206" spans="2:16" ht="90.75" customHeight="1" x14ac:dyDescent="0.25">
      <c r="B206" s="92"/>
      <c r="C206" s="62"/>
      <c r="D206" s="58"/>
      <c r="E206" s="58"/>
      <c r="F206" s="58"/>
      <c r="G206" s="98"/>
      <c r="H206" s="27" t="s">
        <v>215</v>
      </c>
      <c r="I206" s="28">
        <v>0</v>
      </c>
      <c r="J206" s="28">
        <v>100</v>
      </c>
      <c r="K206" s="28">
        <v>100</v>
      </c>
      <c r="L206" s="28">
        <v>100</v>
      </c>
      <c r="M206" s="29">
        <f>L206*100/K206</f>
        <v>100</v>
      </c>
      <c r="N206" s="50"/>
      <c r="O206" s="54"/>
      <c r="P206" s="13"/>
    </row>
    <row r="207" spans="2:16" ht="45.75" customHeight="1" x14ac:dyDescent="0.25">
      <c r="B207" s="59" t="s">
        <v>140</v>
      </c>
      <c r="C207" s="59" t="s">
        <v>125</v>
      </c>
      <c r="D207" s="55">
        <v>772385.9</v>
      </c>
      <c r="E207" s="55">
        <v>641216.19999999995</v>
      </c>
      <c r="F207" s="70">
        <f t="shared" si="15"/>
        <v>83.01759522021311</v>
      </c>
      <c r="G207" s="70">
        <v>66.7</v>
      </c>
      <c r="H207" s="27" t="s">
        <v>313</v>
      </c>
      <c r="I207" s="28">
        <v>92.3</v>
      </c>
      <c r="J207" s="28">
        <v>86.7</v>
      </c>
      <c r="K207" s="29">
        <v>90</v>
      </c>
      <c r="L207" s="28">
        <v>87.7</v>
      </c>
      <c r="M207" s="29">
        <f>L207*100/K207</f>
        <v>97.444444444444443</v>
      </c>
      <c r="N207" s="47" t="s">
        <v>323</v>
      </c>
      <c r="O207" s="51" t="s">
        <v>315</v>
      </c>
      <c r="P207" s="13">
        <v>2</v>
      </c>
    </row>
    <row r="208" spans="2:16" ht="67.5" customHeight="1" x14ac:dyDescent="0.25">
      <c r="B208" s="56"/>
      <c r="C208" s="60"/>
      <c r="D208" s="56"/>
      <c r="E208" s="56"/>
      <c r="F208" s="56"/>
      <c r="G208" s="56"/>
      <c r="H208" s="27" t="s">
        <v>311</v>
      </c>
      <c r="I208" s="29">
        <v>100</v>
      </c>
      <c r="J208" s="29">
        <v>100</v>
      </c>
      <c r="K208" s="29">
        <v>100</v>
      </c>
      <c r="L208" s="29">
        <v>100</v>
      </c>
      <c r="M208" s="29">
        <f>L208*100/K208</f>
        <v>100</v>
      </c>
      <c r="N208" s="48"/>
      <c r="O208" s="52"/>
      <c r="P208" s="13"/>
    </row>
    <row r="209" spans="2:16" ht="67.5" customHeight="1" x14ac:dyDescent="0.25">
      <c r="B209" s="56"/>
      <c r="C209" s="60"/>
      <c r="D209" s="56"/>
      <c r="E209" s="56"/>
      <c r="F209" s="56"/>
      <c r="G209" s="56"/>
      <c r="H209" s="27" t="s">
        <v>312</v>
      </c>
      <c r="I209" s="28" t="s">
        <v>106</v>
      </c>
      <c r="J209" s="28" t="s">
        <v>106</v>
      </c>
      <c r="K209" s="28" t="s">
        <v>106</v>
      </c>
      <c r="L209" s="28" t="s">
        <v>106</v>
      </c>
      <c r="M209" s="29" t="s">
        <v>106</v>
      </c>
      <c r="N209" s="48"/>
      <c r="O209" s="52"/>
      <c r="P209" s="13"/>
    </row>
    <row r="210" spans="2:16" ht="104.25" customHeight="1" x14ac:dyDescent="0.25">
      <c r="B210" s="56"/>
      <c r="C210" s="60"/>
      <c r="D210" s="56"/>
      <c r="E210" s="56"/>
      <c r="F210" s="56"/>
      <c r="G210" s="56"/>
      <c r="H210" s="27" t="s">
        <v>103</v>
      </c>
      <c r="I210" s="28">
        <v>90.9</v>
      </c>
      <c r="J210" s="29">
        <v>93.2</v>
      </c>
      <c r="K210" s="29">
        <v>100</v>
      </c>
      <c r="L210" s="29">
        <v>100</v>
      </c>
      <c r="M210" s="29">
        <f>L210*100/K210</f>
        <v>100</v>
      </c>
      <c r="N210" s="48"/>
      <c r="O210" s="52"/>
      <c r="P210" s="13"/>
    </row>
    <row r="211" spans="2:16" ht="105" customHeight="1" x14ac:dyDescent="0.25">
      <c r="B211" s="56"/>
      <c r="C211" s="60"/>
      <c r="D211" s="56"/>
      <c r="E211" s="56"/>
      <c r="F211" s="56"/>
      <c r="G211" s="56"/>
      <c r="H211" s="27" t="s">
        <v>104</v>
      </c>
      <c r="I211" s="28" t="s">
        <v>106</v>
      </c>
      <c r="J211" s="28" t="s">
        <v>106</v>
      </c>
      <c r="K211" s="28" t="s">
        <v>106</v>
      </c>
      <c r="L211" s="28" t="s">
        <v>106</v>
      </c>
      <c r="M211" s="29" t="s">
        <v>106</v>
      </c>
      <c r="N211" s="48"/>
      <c r="O211" s="52"/>
      <c r="P211" s="13"/>
    </row>
    <row r="212" spans="2:16" ht="54.75" customHeight="1" x14ac:dyDescent="0.25">
      <c r="B212" s="56"/>
      <c r="C212" s="60"/>
      <c r="D212" s="56"/>
      <c r="E212" s="56"/>
      <c r="F212" s="56"/>
      <c r="G212" s="56"/>
      <c r="H212" s="27" t="s">
        <v>159</v>
      </c>
      <c r="I212" s="28" t="s">
        <v>106</v>
      </c>
      <c r="J212" s="28" t="s">
        <v>106</v>
      </c>
      <c r="K212" s="28" t="s">
        <v>106</v>
      </c>
      <c r="L212" s="28" t="s">
        <v>106</v>
      </c>
      <c r="M212" s="29" t="s">
        <v>106</v>
      </c>
      <c r="N212" s="48"/>
      <c r="O212" s="52"/>
      <c r="P212" s="13"/>
    </row>
    <row r="213" spans="2:16" ht="93" customHeight="1" x14ac:dyDescent="0.25">
      <c r="B213" s="57"/>
      <c r="C213" s="61"/>
      <c r="D213" s="57"/>
      <c r="E213" s="57"/>
      <c r="F213" s="57"/>
      <c r="G213" s="57"/>
      <c r="H213" s="27" t="s">
        <v>308</v>
      </c>
      <c r="I213" s="46" t="s">
        <v>106</v>
      </c>
      <c r="J213" s="46" t="s">
        <v>106</v>
      </c>
      <c r="K213" s="28">
        <v>57</v>
      </c>
      <c r="L213" s="28">
        <v>57</v>
      </c>
      <c r="M213" s="29">
        <v>100</v>
      </c>
      <c r="N213" s="49"/>
      <c r="O213" s="53"/>
      <c r="P213" s="13"/>
    </row>
    <row r="214" spans="2:16" ht="115.5" customHeight="1" x14ac:dyDescent="0.25">
      <c r="B214" s="57"/>
      <c r="C214" s="61"/>
      <c r="D214" s="57"/>
      <c r="E214" s="57"/>
      <c r="F214" s="57"/>
      <c r="G214" s="57"/>
      <c r="H214" s="27" t="s">
        <v>309</v>
      </c>
      <c r="I214" s="46" t="s">
        <v>106</v>
      </c>
      <c r="J214" s="46" t="s">
        <v>106</v>
      </c>
      <c r="K214" s="28">
        <v>59</v>
      </c>
      <c r="L214" s="28">
        <v>59</v>
      </c>
      <c r="M214" s="29">
        <v>100</v>
      </c>
      <c r="N214" s="49"/>
      <c r="O214" s="53"/>
      <c r="P214" s="13"/>
    </row>
    <row r="215" spans="2:16" ht="105" customHeight="1" x14ac:dyDescent="0.25">
      <c r="B215" s="57"/>
      <c r="C215" s="61"/>
      <c r="D215" s="57"/>
      <c r="E215" s="57"/>
      <c r="F215" s="57"/>
      <c r="G215" s="57"/>
      <c r="H215" s="27" t="s">
        <v>310</v>
      </c>
      <c r="I215" s="28" t="s">
        <v>106</v>
      </c>
      <c r="J215" s="28" t="s">
        <v>106</v>
      </c>
      <c r="K215" s="28">
        <v>15</v>
      </c>
      <c r="L215" s="28">
        <v>15</v>
      </c>
      <c r="M215" s="29">
        <v>100</v>
      </c>
      <c r="N215" s="49"/>
      <c r="O215" s="53"/>
      <c r="P215" s="13"/>
    </row>
    <row r="216" spans="2:16" ht="65.25" customHeight="1" x14ac:dyDescent="0.25">
      <c r="B216" s="58"/>
      <c r="C216" s="62"/>
      <c r="D216" s="58"/>
      <c r="E216" s="58"/>
      <c r="F216" s="58"/>
      <c r="G216" s="58"/>
      <c r="H216" s="27" t="s">
        <v>314</v>
      </c>
      <c r="I216" s="28" t="s">
        <v>106</v>
      </c>
      <c r="J216" s="28" t="s">
        <v>106</v>
      </c>
      <c r="K216" s="28">
        <v>100</v>
      </c>
      <c r="L216" s="28">
        <v>100</v>
      </c>
      <c r="M216" s="29">
        <v>100</v>
      </c>
      <c r="N216" s="50"/>
      <c r="O216" s="54"/>
      <c r="P216" s="13"/>
    </row>
    <row r="217" spans="2:16" ht="73.5" customHeight="1" x14ac:dyDescent="0.25">
      <c r="B217" s="90" t="s">
        <v>139</v>
      </c>
      <c r="C217" s="59" t="s">
        <v>167</v>
      </c>
      <c r="D217" s="70">
        <v>539113</v>
      </c>
      <c r="E217" s="70">
        <v>448449.2</v>
      </c>
      <c r="F217" s="70">
        <f>E217/D217*100</f>
        <v>83.182783572275198</v>
      </c>
      <c r="G217" s="70">
        <v>33.299999999999997</v>
      </c>
      <c r="H217" s="27" t="s">
        <v>173</v>
      </c>
      <c r="I217" s="29">
        <v>70</v>
      </c>
      <c r="J217" s="29">
        <v>73</v>
      </c>
      <c r="K217" s="29">
        <v>76</v>
      </c>
      <c r="L217" s="29">
        <v>76</v>
      </c>
      <c r="M217" s="29">
        <f>L217*100/K217</f>
        <v>100</v>
      </c>
      <c r="N217" s="47" t="s">
        <v>269</v>
      </c>
      <c r="O217" s="51" t="s">
        <v>270</v>
      </c>
      <c r="P217" s="13"/>
    </row>
    <row r="218" spans="2:16" ht="89.25" customHeight="1" x14ac:dyDescent="0.25">
      <c r="B218" s="93"/>
      <c r="C218" s="60"/>
      <c r="D218" s="80"/>
      <c r="E218" s="80"/>
      <c r="F218" s="80"/>
      <c r="G218" s="56"/>
      <c r="H218" s="27" t="s">
        <v>174</v>
      </c>
      <c r="I218" s="29">
        <v>19</v>
      </c>
      <c r="J218" s="29">
        <v>25</v>
      </c>
      <c r="K218" s="29">
        <v>27</v>
      </c>
      <c r="L218" s="29">
        <v>27</v>
      </c>
      <c r="M218" s="29">
        <f>L218*100/K218</f>
        <v>100</v>
      </c>
      <c r="N218" s="48"/>
      <c r="O218" s="52"/>
      <c r="P218" s="13"/>
    </row>
    <row r="219" spans="2:16" ht="234" customHeight="1" x14ac:dyDescent="0.25">
      <c r="B219" s="93"/>
      <c r="C219" s="60"/>
      <c r="D219" s="80"/>
      <c r="E219" s="80"/>
      <c r="F219" s="80"/>
      <c r="G219" s="56"/>
      <c r="H219" s="27" t="s">
        <v>175</v>
      </c>
      <c r="I219" s="29">
        <v>20</v>
      </c>
      <c r="J219" s="29">
        <v>40</v>
      </c>
      <c r="K219" s="29">
        <v>60</v>
      </c>
      <c r="L219" s="29">
        <v>60</v>
      </c>
      <c r="M219" s="29">
        <f>L219*100/K219</f>
        <v>100</v>
      </c>
      <c r="N219" s="48"/>
      <c r="O219" s="52"/>
      <c r="P219" s="13"/>
    </row>
    <row r="220" spans="2:16" ht="45.75" customHeight="1" x14ac:dyDescent="0.25">
      <c r="B220" s="90" t="s">
        <v>138</v>
      </c>
      <c r="C220" s="59" t="s">
        <v>218</v>
      </c>
      <c r="D220" s="70">
        <v>224515</v>
      </c>
      <c r="E220" s="75">
        <v>207558.8</v>
      </c>
      <c r="F220" s="70">
        <f>E220/D220*100</f>
        <v>92.447631561365611</v>
      </c>
      <c r="G220" s="70">
        <v>80</v>
      </c>
      <c r="H220" s="27" t="s">
        <v>176</v>
      </c>
      <c r="I220" s="29">
        <v>100</v>
      </c>
      <c r="J220" s="29">
        <v>100</v>
      </c>
      <c r="K220" s="29">
        <v>100</v>
      </c>
      <c r="L220" s="29">
        <v>100</v>
      </c>
      <c r="M220" s="29">
        <f t="shared" ref="M220" si="18">J220/K220*100</f>
        <v>100</v>
      </c>
      <c r="N220" s="47" t="s">
        <v>326</v>
      </c>
      <c r="O220" s="51" t="s">
        <v>282</v>
      </c>
      <c r="P220" s="13"/>
    </row>
    <row r="221" spans="2:16" ht="170.25" customHeight="1" x14ac:dyDescent="0.25">
      <c r="B221" s="93"/>
      <c r="C221" s="60"/>
      <c r="D221" s="80"/>
      <c r="E221" s="56"/>
      <c r="F221" s="80"/>
      <c r="G221" s="56"/>
      <c r="H221" s="27" t="s">
        <v>181</v>
      </c>
      <c r="I221" s="28">
        <v>1032</v>
      </c>
      <c r="J221" s="28">
        <v>1242</v>
      </c>
      <c r="K221" s="28">
        <v>850</v>
      </c>
      <c r="L221" s="28">
        <v>2005</v>
      </c>
      <c r="M221" s="29">
        <f>L221*100/K221</f>
        <v>235.88235294117646</v>
      </c>
      <c r="N221" s="56"/>
      <c r="O221" s="52"/>
      <c r="P221" s="13"/>
    </row>
    <row r="222" spans="2:16" ht="39" x14ac:dyDescent="0.25">
      <c r="B222" s="93"/>
      <c r="C222" s="60"/>
      <c r="D222" s="80"/>
      <c r="E222" s="56"/>
      <c r="F222" s="80"/>
      <c r="G222" s="56"/>
      <c r="H222" s="27" t="s">
        <v>182</v>
      </c>
      <c r="I222" s="28">
        <v>5</v>
      </c>
      <c r="J222" s="30">
        <v>5</v>
      </c>
      <c r="K222" s="30" t="s">
        <v>286</v>
      </c>
      <c r="L222" s="30">
        <v>5</v>
      </c>
      <c r="M222" s="29">
        <v>100</v>
      </c>
      <c r="N222" s="56"/>
      <c r="O222" s="52"/>
      <c r="P222" s="13"/>
    </row>
    <row r="223" spans="2:16" ht="131.25" customHeight="1" x14ac:dyDescent="0.25">
      <c r="B223" s="93"/>
      <c r="C223" s="60"/>
      <c r="D223" s="80"/>
      <c r="E223" s="56"/>
      <c r="F223" s="80"/>
      <c r="G223" s="56"/>
      <c r="H223" s="27" t="s">
        <v>183</v>
      </c>
      <c r="I223" s="28">
        <v>100</v>
      </c>
      <c r="J223" s="28">
        <v>100</v>
      </c>
      <c r="K223" s="28">
        <v>100</v>
      </c>
      <c r="L223" s="28">
        <v>100</v>
      </c>
      <c r="M223" s="29">
        <f>J223/K223*100</f>
        <v>100</v>
      </c>
      <c r="N223" s="56"/>
      <c r="O223" s="52"/>
      <c r="P223" s="13"/>
    </row>
    <row r="224" spans="2:16" ht="145.5" customHeight="1" x14ac:dyDescent="0.25">
      <c r="B224" s="93"/>
      <c r="C224" s="60"/>
      <c r="D224" s="80"/>
      <c r="E224" s="56"/>
      <c r="F224" s="80"/>
      <c r="G224" s="56"/>
      <c r="H224" s="27" t="s">
        <v>177</v>
      </c>
      <c r="I224" s="28">
        <v>100</v>
      </c>
      <c r="J224" s="28">
        <v>100</v>
      </c>
      <c r="K224" s="28">
        <v>100</v>
      </c>
      <c r="L224" s="28">
        <v>100</v>
      </c>
      <c r="M224" s="29">
        <f>J224/K224*100</f>
        <v>100</v>
      </c>
      <c r="N224" s="56"/>
      <c r="O224" s="52"/>
      <c r="P224" s="13"/>
    </row>
    <row r="225" spans="2:16" ht="93.75" customHeight="1" x14ac:dyDescent="0.25">
      <c r="B225" s="93"/>
      <c r="C225" s="60"/>
      <c r="D225" s="80"/>
      <c r="E225" s="56"/>
      <c r="F225" s="80"/>
      <c r="G225" s="56"/>
      <c r="H225" s="27" t="s">
        <v>180</v>
      </c>
      <c r="I225" s="28">
        <v>40</v>
      </c>
      <c r="J225" s="28">
        <v>52</v>
      </c>
      <c r="K225" s="28">
        <v>56</v>
      </c>
      <c r="L225" s="28">
        <v>56</v>
      </c>
      <c r="M225" s="29">
        <f t="shared" ref="M225:M234" si="19">L225*100/K225</f>
        <v>100</v>
      </c>
      <c r="N225" s="56"/>
      <c r="O225" s="52"/>
      <c r="P225" s="13"/>
    </row>
    <row r="226" spans="2:16" ht="53.25" customHeight="1" x14ac:dyDescent="0.25">
      <c r="B226" s="93"/>
      <c r="C226" s="60"/>
      <c r="D226" s="80"/>
      <c r="E226" s="56"/>
      <c r="F226" s="80"/>
      <c r="G226" s="56"/>
      <c r="H226" s="27" t="s">
        <v>178</v>
      </c>
      <c r="I226" s="28">
        <v>200</v>
      </c>
      <c r="J226" s="28">
        <v>200</v>
      </c>
      <c r="K226" s="28">
        <v>250</v>
      </c>
      <c r="L226" s="28">
        <v>1000</v>
      </c>
      <c r="M226" s="29">
        <f t="shared" si="19"/>
        <v>400</v>
      </c>
      <c r="N226" s="56"/>
      <c r="O226" s="52"/>
      <c r="P226" s="13"/>
    </row>
    <row r="227" spans="2:16" ht="108" customHeight="1" x14ac:dyDescent="0.25">
      <c r="B227" s="94"/>
      <c r="C227" s="77"/>
      <c r="D227" s="81"/>
      <c r="E227" s="76"/>
      <c r="F227" s="81"/>
      <c r="G227" s="76"/>
      <c r="H227" s="27" t="s">
        <v>179</v>
      </c>
      <c r="I227" s="28">
        <v>9820</v>
      </c>
      <c r="J227" s="28">
        <v>7077</v>
      </c>
      <c r="K227" s="28">
        <v>7680</v>
      </c>
      <c r="L227" s="28">
        <v>8075</v>
      </c>
      <c r="M227" s="29">
        <f t="shared" si="19"/>
        <v>105.14322916666667</v>
      </c>
      <c r="N227" s="76"/>
      <c r="O227" s="100"/>
      <c r="P227" s="13"/>
    </row>
    <row r="228" spans="2:16" ht="26.25" x14ac:dyDescent="0.25">
      <c r="B228" s="90" t="s">
        <v>229</v>
      </c>
      <c r="C228" s="59" t="s">
        <v>237</v>
      </c>
      <c r="D228" s="75" t="s">
        <v>106</v>
      </c>
      <c r="E228" s="75" t="s">
        <v>106</v>
      </c>
      <c r="F228" s="75" t="s">
        <v>106</v>
      </c>
      <c r="G228" s="70" t="s">
        <v>106</v>
      </c>
      <c r="H228" s="27" t="s">
        <v>230</v>
      </c>
      <c r="I228" s="28" t="s">
        <v>106</v>
      </c>
      <c r="J228" s="28" t="s">
        <v>106</v>
      </c>
      <c r="K228" s="28">
        <v>8.5</v>
      </c>
      <c r="L228" s="28">
        <v>11</v>
      </c>
      <c r="M228" s="29">
        <f t="shared" si="19"/>
        <v>129.41176470588235</v>
      </c>
      <c r="N228" s="47" t="s">
        <v>319</v>
      </c>
      <c r="O228" s="51" t="s">
        <v>327</v>
      </c>
      <c r="P228" s="13"/>
    </row>
    <row r="229" spans="2:16" ht="77.25" x14ac:dyDescent="0.25">
      <c r="B229" s="57"/>
      <c r="C229" s="111"/>
      <c r="D229" s="61"/>
      <c r="E229" s="61"/>
      <c r="F229" s="61"/>
      <c r="G229" s="61"/>
      <c r="H229" s="27" t="s">
        <v>231</v>
      </c>
      <c r="I229" s="28" t="s">
        <v>106</v>
      </c>
      <c r="J229" s="28" t="s">
        <v>106</v>
      </c>
      <c r="K229" s="28">
        <v>1810</v>
      </c>
      <c r="L229" s="28">
        <v>1810</v>
      </c>
      <c r="M229" s="29">
        <f t="shared" si="19"/>
        <v>100</v>
      </c>
      <c r="N229" s="57"/>
      <c r="O229" s="53"/>
      <c r="P229" s="13"/>
    </row>
    <row r="230" spans="2:16" ht="39" x14ac:dyDescent="0.25">
      <c r="B230" s="57"/>
      <c r="C230" s="111"/>
      <c r="D230" s="61"/>
      <c r="E230" s="61"/>
      <c r="F230" s="61"/>
      <c r="G230" s="61"/>
      <c r="H230" s="27" t="s">
        <v>232</v>
      </c>
      <c r="I230" s="28" t="s">
        <v>106</v>
      </c>
      <c r="J230" s="28" t="s">
        <v>106</v>
      </c>
      <c r="K230" s="28">
        <v>1442</v>
      </c>
      <c r="L230" s="28">
        <v>1442</v>
      </c>
      <c r="M230" s="29">
        <f t="shared" si="19"/>
        <v>100</v>
      </c>
      <c r="N230" s="57"/>
      <c r="O230" s="53"/>
      <c r="P230" s="13"/>
    </row>
    <row r="231" spans="2:16" ht="65.25" customHeight="1" x14ac:dyDescent="0.25">
      <c r="B231" s="57"/>
      <c r="C231" s="111"/>
      <c r="D231" s="61"/>
      <c r="E231" s="61"/>
      <c r="F231" s="61"/>
      <c r="G231" s="61"/>
      <c r="H231" s="27" t="s">
        <v>233</v>
      </c>
      <c r="I231" s="28" t="s">
        <v>106</v>
      </c>
      <c r="J231" s="28" t="s">
        <v>106</v>
      </c>
      <c r="K231" s="28">
        <v>2002</v>
      </c>
      <c r="L231" s="28">
        <v>2002</v>
      </c>
      <c r="M231" s="29">
        <f t="shared" si="19"/>
        <v>100</v>
      </c>
      <c r="N231" s="57"/>
      <c r="O231" s="53"/>
      <c r="P231" s="13"/>
    </row>
    <row r="232" spans="2:16" ht="26.25" x14ac:dyDescent="0.25">
      <c r="B232" s="57"/>
      <c r="C232" s="111"/>
      <c r="D232" s="61"/>
      <c r="E232" s="61"/>
      <c r="F232" s="61"/>
      <c r="G232" s="61"/>
      <c r="H232" s="27" t="s">
        <v>234</v>
      </c>
      <c r="I232" s="28" t="s">
        <v>106</v>
      </c>
      <c r="J232" s="28" t="s">
        <v>106</v>
      </c>
      <c r="K232" s="28">
        <v>20</v>
      </c>
      <c r="L232" s="28">
        <v>20</v>
      </c>
      <c r="M232" s="28">
        <f t="shared" si="19"/>
        <v>100</v>
      </c>
      <c r="N232" s="57"/>
      <c r="O232" s="53"/>
      <c r="P232" s="13"/>
    </row>
    <row r="233" spans="2:16" ht="39" x14ac:dyDescent="0.25">
      <c r="B233" s="57"/>
      <c r="C233" s="111"/>
      <c r="D233" s="61"/>
      <c r="E233" s="61"/>
      <c r="F233" s="61"/>
      <c r="G233" s="61"/>
      <c r="H233" s="27" t="s">
        <v>235</v>
      </c>
      <c r="I233" s="28" t="s">
        <v>106</v>
      </c>
      <c r="J233" s="28" t="s">
        <v>106</v>
      </c>
      <c r="K233" s="28">
        <v>8350</v>
      </c>
      <c r="L233" s="28">
        <v>8387</v>
      </c>
      <c r="M233" s="29">
        <f t="shared" si="19"/>
        <v>100.44311377245509</v>
      </c>
      <c r="N233" s="57"/>
      <c r="O233" s="53"/>
      <c r="P233" s="13"/>
    </row>
    <row r="234" spans="2:16" ht="53.25" customHeight="1" x14ac:dyDescent="0.25">
      <c r="B234" s="58"/>
      <c r="C234" s="112"/>
      <c r="D234" s="62"/>
      <c r="E234" s="62"/>
      <c r="F234" s="62"/>
      <c r="G234" s="62"/>
      <c r="H234" s="27" t="s">
        <v>236</v>
      </c>
      <c r="I234" s="28" t="s">
        <v>106</v>
      </c>
      <c r="J234" s="28" t="s">
        <v>106</v>
      </c>
      <c r="K234" s="28">
        <v>1027</v>
      </c>
      <c r="L234" s="28">
        <v>903</v>
      </c>
      <c r="M234" s="29">
        <f t="shared" si="19"/>
        <v>87.925998052580326</v>
      </c>
      <c r="N234" s="58"/>
      <c r="O234" s="54"/>
      <c r="P234" s="13"/>
    </row>
    <row r="235" spans="2:16" s="4" customFormat="1" x14ac:dyDescent="0.25">
      <c r="B235" s="24"/>
      <c r="C235" s="19"/>
      <c r="D235" s="20"/>
      <c r="E235" s="20"/>
      <c r="F235" s="20"/>
      <c r="G235" s="21"/>
      <c r="H235" s="22"/>
      <c r="I235" s="20"/>
      <c r="J235" s="20"/>
      <c r="K235" s="20"/>
      <c r="L235" s="20"/>
      <c r="M235" s="20"/>
      <c r="N235" s="20"/>
      <c r="O235" s="23"/>
    </row>
    <row r="236" spans="2:16" x14ac:dyDescent="0.25">
      <c r="B236" s="4"/>
      <c r="C236" s="19"/>
      <c r="D236" s="20"/>
      <c r="E236" s="20"/>
      <c r="F236" s="20"/>
      <c r="G236" s="21"/>
      <c r="H236" s="22"/>
      <c r="I236" s="20"/>
      <c r="J236" s="20"/>
      <c r="K236" s="20"/>
      <c r="L236" s="20"/>
      <c r="M236" s="20"/>
      <c r="N236" s="20"/>
      <c r="O236" s="23"/>
    </row>
    <row r="237" spans="2:16" x14ac:dyDescent="0.25">
      <c r="B237" s="4"/>
      <c r="C237" s="9"/>
      <c r="D237" s="4"/>
      <c r="E237" s="4"/>
      <c r="F237" s="4"/>
      <c r="G237" s="10"/>
      <c r="H237" s="11"/>
      <c r="I237" s="4"/>
      <c r="J237" s="4"/>
      <c r="K237" s="4"/>
      <c r="L237" s="4"/>
      <c r="M237" s="4"/>
      <c r="N237" s="4"/>
      <c r="O237" s="12"/>
    </row>
    <row r="239" spans="2:16" s="5" customFormat="1" ht="42" customHeight="1" x14ac:dyDescent="0.3">
      <c r="B239" s="95" t="s">
        <v>216</v>
      </c>
      <c r="C239" s="95"/>
      <c r="D239" s="95"/>
      <c r="E239" s="96"/>
      <c r="F239" s="96"/>
      <c r="G239" s="96"/>
      <c r="H239" s="8"/>
      <c r="O239" s="6" t="s">
        <v>217</v>
      </c>
    </row>
  </sheetData>
  <mergeCells count="160">
    <mergeCell ref="O161:O179"/>
    <mergeCell ref="N161:N179"/>
    <mergeCell ref="G161:G179"/>
    <mergeCell ref="F161:F179"/>
    <mergeCell ref="E161:E179"/>
    <mergeCell ref="D161:D179"/>
    <mergeCell ref="B228:B234"/>
    <mergeCell ref="C228:C234"/>
    <mergeCell ref="D228:D234"/>
    <mergeCell ref="E228:E234"/>
    <mergeCell ref="F228:F234"/>
    <mergeCell ref="G228:G234"/>
    <mergeCell ref="N228:N234"/>
    <mergeCell ref="O228:O234"/>
    <mergeCell ref="O217:O219"/>
    <mergeCell ref="O220:O227"/>
    <mergeCell ref="I182:M182"/>
    <mergeCell ref="N180:N193"/>
    <mergeCell ref="B217:B219"/>
    <mergeCell ref="C217:C219"/>
    <mergeCell ref="D217:D219"/>
    <mergeCell ref="E217:E219"/>
    <mergeCell ref="F217:F219"/>
    <mergeCell ref="G217:G219"/>
    <mergeCell ref="O22:O33"/>
    <mergeCell ref="B140:B152"/>
    <mergeCell ref="C140:C152"/>
    <mergeCell ref="D140:D152"/>
    <mergeCell ref="E140:E152"/>
    <mergeCell ref="F140:F152"/>
    <mergeCell ref="G140:G152"/>
    <mergeCell ref="D117:D126"/>
    <mergeCell ref="E117:E126"/>
    <mergeCell ref="B56:B100"/>
    <mergeCell ref="F56:F100"/>
    <mergeCell ref="G56:G100"/>
    <mergeCell ref="N56:N100"/>
    <mergeCell ref="O56:O100"/>
    <mergeCell ref="N34:N45"/>
    <mergeCell ref="O34:O45"/>
    <mergeCell ref="N46:N55"/>
    <mergeCell ref="O46:O55"/>
    <mergeCell ref="G101:G116"/>
    <mergeCell ref="O117:O126"/>
    <mergeCell ref="F46:F55"/>
    <mergeCell ref="G46:G55"/>
    <mergeCell ref="F101:F116"/>
    <mergeCell ref="O153:O160"/>
    <mergeCell ref="N140:N152"/>
    <mergeCell ref="O140:O152"/>
    <mergeCell ref="N101:N116"/>
    <mergeCell ref="O101:O116"/>
    <mergeCell ref="I68:M68"/>
    <mergeCell ref="N117:N126"/>
    <mergeCell ref="N153:N160"/>
    <mergeCell ref="N127:N139"/>
    <mergeCell ref="O127:O139"/>
    <mergeCell ref="C220:C227"/>
    <mergeCell ref="D220:D227"/>
    <mergeCell ref="E220:E227"/>
    <mergeCell ref="B239:G239"/>
    <mergeCell ref="C7:C21"/>
    <mergeCell ref="B7:B21"/>
    <mergeCell ref="B34:B45"/>
    <mergeCell ref="C34:C45"/>
    <mergeCell ref="B46:B55"/>
    <mergeCell ref="C46:C55"/>
    <mergeCell ref="C117:C126"/>
    <mergeCell ref="B117:B126"/>
    <mergeCell ref="B153:B160"/>
    <mergeCell ref="F7:F21"/>
    <mergeCell ref="G7:G21"/>
    <mergeCell ref="F34:F45"/>
    <mergeCell ref="G34:G45"/>
    <mergeCell ref="G117:G126"/>
    <mergeCell ref="E46:E55"/>
    <mergeCell ref="G194:G206"/>
    <mergeCell ref="B101:B116"/>
    <mergeCell ref="D34:D45"/>
    <mergeCell ref="E34:E45"/>
    <mergeCell ref="D46:D55"/>
    <mergeCell ref="F220:F227"/>
    <mergeCell ref="G220:G227"/>
    <mergeCell ref="B2:O3"/>
    <mergeCell ref="D4:F4"/>
    <mergeCell ref="I4:M4"/>
    <mergeCell ref="K5:M5"/>
    <mergeCell ref="G4:G6"/>
    <mergeCell ref="J5:J6"/>
    <mergeCell ref="B4:B6"/>
    <mergeCell ref="N4:N6"/>
    <mergeCell ref="O4:O6"/>
    <mergeCell ref="H4:H6"/>
    <mergeCell ref="F5:F6"/>
    <mergeCell ref="E5:E6"/>
    <mergeCell ref="D5:D6"/>
    <mergeCell ref="C4:C6"/>
    <mergeCell ref="I5:I6"/>
    <mergeCell ref="N7:N21"/>
    <mergeCell ref="O7:O21"/>
    <mergeCell ref="B194:B206"/>
    <mergeCell ref="N217:N219"/>
    <mergeCell ref="N220:N227"/>
    <mergeCell ref="B220:B227"/>
    <mergeCell ref="O194:O206"/>
    <mergeCell ref="B161:B179"/>
    <mergeCell ref="C161:C179"/>
    <mergeCell ref="N22:N33"/>
    <mergeCell ref="D7:D21"/>
    <mergeCell ref="E7:E21"/>
    <mergeCell ref="C127:C139"/>
    <mergeCell ref="C101:C116"/>
    <mergeCell ref="G127:G139"/>
    <mergeCell ref="F127:F139"/>
    <mergeCell ref="F153:F160"/>
    <mergeCell ref="G153:G160"/>
    <mergeCell ref="F117:F126"/>
    <mergeCell ref="D127:D139"/>
    <mergeCell ref="G22:G33"/>
    <mergeCell ref="F22:F33"/>
    <mergeCell ref="E22:E33"/>
    <mergeCell ref="D22:D33"/>
    <mergeCell ref="E127:E139"/>
    <mergeCell ref="C22:C33"/>
    <mergeCell ref="B22:B33"/>
    <mergeCell ref="O180:O193"/>
    <mergeCell ref="G180:G193"/>
    <mergeCell ref="F180:F193"/>
    <mergeCell ref="E180:E193"/>
    <mergeCell ref="D180:D193"/>
    <mergeCell ref="B180:B193"/>
    <mergeCell ref="C180:C193"/>
    <mergeCell ref="C194:C206"/>
    <mergeCell ref="D194:D206"/>
    <mergeCell ref="E194:E206"/>
    <mergeCell ref="N194:N206"/>
    <mergeCell ref="N207:N216"/>
    <mergeCell ref="O207:O216"/>
    <mergeCell ref="E207:E216"/>
    <mergeCell ref="D207:D216"/>
    <mergeCell ref="C207:C216"/>
    <mergeCell ref="B207:B216"/>
    <mergeCell ref="H80:H100"/>
    <mergeCell ref="I80:I100"/>
    <mergeCell ref="J80:J100"/>
    <mergeCell ref="K80:K100"/>
    <mergeCell ref="L80:L100"/>
    <mergeCell ref="M80:M100"/>
    <mergeCell ref="G207:G216"/>
    <mergeCell ref="F207:F216"/>
    <mergeCell ref="E56:E100"/>
    <mergeCell ref="D56:D100"/>
    <mergeCell ref="C56:C100"/>
    <mergeCell ref="B127:B139"/>
    <mergeCell ref="F194:F206"/>
    <mergeCell ref="D101:D116"/>
    <mergeCell ref="E101:E116"/>
    <mergeCell ref="D153:D160"/>
    <mergeCell ref="E153:E160"/>
    <mergeCell ref="C153:C160"/>
  </mergeCells>
  <printOptions horizontalCentered="1" verticalCentered="1"/>
  <pageMargins left="0.27559055118110237" right="0.31496062992125984" top="0.39370078740157483" bottom="0.39370078740157483" header="0" footer="0"/>
  <pageSetup paperSize="9" scale="55" fitToHeight="0" orientation="landscape" r:id="rId1"/>
  <headerFooter differentFirst="1" scaleWithDoc="0" alignWithMargins="0">
    <oddHeader>&amp;C&amp;"Times New Roman,обычный"&amp;P</oddHeader>
  </headerFooter>
  <rowBreaks count="4" manualBreakCount="4">
    <brk id="130" max="14" man="1"/>
    <brk id="143" max="14" man="1"/>
    <brk id="166" max="14" man="1"/>
    <brk id="17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Лист1!OLE_LINK1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zuravlevaov</dc:creator>
  <cp:lastModifiedBy>Татьяна Г. Кононова</cp:lastModifiedBy>
  <cp:lastPrinted>2025-03-26T08:47:09Z</cp:lastPrinted>
  <dcterms:created xsi:type="dcterms:W3CDTF">2018-03-02T06:03:05Z</dcterms:created>
  <dcterms:modified xsi:type="dcterms:W3CDTF">2025-03-26T08:47:15Z</dcterms:modified>
</cp:coreProperties>
</file>