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5-Исполнение\"/>
    </mc:Choice>
  </mc:AlternateContent>
  <bookViews>
    <workbookView xWindow="0" yWindow="0" windowWidth="28800" windowHeight="102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E79" i="1" l="1"/>
  <c r="D79" i="1"/>
  <c r="F34" i="1" l="1"/>
  <c r="E73" i="1" l="1"/>
  <c r="D73" i="1"/>
  <c r="F64" i="1" l="1"/>
  <c r="E60" i="1" l="1"/>
  <c r="E59" i="1" s="1"/>
  <c r="F40" i="1" l="1"/>
  <c r="F39" i="1"/>
  <c r="F38" i="1"/>
  <c r="F55" i="1" l="1"/>
  <c r="F51" i="1" l="1"/>
  <c r="F90" i="1" l="1"/>
  <c r="F49" i="1" l="1"/>
  <c r="F23" i="1" l="1"/>
  <c r="D60" i="1" l="1"/>
  <c r="D59" i="1" s="1"/>
  <c r="F133" i="1" l="1"/>
  <c r="F59" i="1"/>
  <c r="F62" i="1"/>
  <c r="F99" i="1"/>
  <c r="F48" i="1"/>
  <c r="F129" i="1"/>
  <c r="F126" i="1"/>
  <c r="F87" i="1"/>
  <c r="F117" i="1"/>
  <c r="F36" i="1"/>
  <c r="F127" i="1"/>
  <c r="F25" i="1"/>
  <c r="F45" i="1"/>
  <c r="F105" i="1"/>
  <c r="F61" i="1"/>
  <c r="F107" i="1"/>
  <c r="F85" i="1"/>
  <c r="F20" i="1"/>
  <c r="F136" i="1"/>
  <c r="F138" i="1"/>
  <c r="F112" i="1"/>
  <c r="F106" i="1"/>
  <c r="F101" i="1"/>
  <c r="F98" i="1"/>
  <c r="F103" i="1"/>
  <c r="F94" i="1"/>
  <c r="F26" i="1"/>
  <c r="F123" i="1"/>
  <c r="F33" i="1"/>
  <c r="F53" i="1"/>
  <c r="F134" i="1"/>
  <c r="F132" i="1"/>
  <c r="F118" i="1"/>
  <c r="F128" i="1"/>
  <c r="F115" i="1"/>
  <c r="F116" i="1"/>
  <c r="F119" i="1"/>
  <c r="F122" i="1"/>
  <c r="F100" i="1"/>
  <c r="F108" i="1"/>
  <c r="F110" i="1"/>
  <c r="F91" i="1"/>
  <c r="F95" i="1"/>
  <c r="F86" i="1"/>
  <c r="F88" i="1"/>
  <c r="F63" i="1"/>
  <c r="F50" i="1"/>
  <c r="F43" i="1"/>
  <c r="F30" i="1"/>
  <c r="F31" i="1"/>
  <c r="F24" i="1"/>
  <c r="F17" i="1"/>
  <c r="E140" i="1" l="1"/>
  <c r="D140" i="1"/>
  <c r="E57" i="1"/>
  <c r="E67" i="1" s="1"/>
  <c r="D57" i="1"/>
  <c r="D67" i="1" s="1"/>
  <c r="F19" i="1"/>
  <c r="F114" i="1"/>
  <c r="F131" i="1"/>
  <c r="F84" i="1"/>
  <c r="F97" i="1"/>
  <c r="F47" i="1"/>
  <c r="F29" i="1"/>
  <c r="F42" i="1"/>
  <c r="F125" i="1"/>
  <c r="F121" i="1"/>
  <c r="F93" i="1"/>
  <c r="F22" i="1"/>
  <c r="F16" i="1"/>
  <c r="F60" i="1"/>
  <c r="F140" i="1" l="1"/>
  <c r="F67" i="1"/>
  <c r="F57" i="1"/>
</calcChain>
</file>

<file path=xl/sharedStrings.xml><?xml version="1.0" encoding="utf-8"?>
<sst xmlns="http://schemas.openxmlformats.org/spreadsheetml/2006/main" count="188" uniqueCount="186">
  <si>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</si>
  <si>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</si>
  <si>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</si>
  <si>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</si>
  <si>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</si>
  <si>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</si>
  <si>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</si>
  <si>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</si>
  <si>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</si>
  <si>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</si>
  <si>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</si>
  <si>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</si>
  <si>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</si>
  <si>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</si>
  <si>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</si>
  <si>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</si>
  <si>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</si>
  <si>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</si>
  <si>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</si>
  <si>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</si>
  <si>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</si>
  <si>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</si>
  <si>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</si>
  <si>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</si>
  <si>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</si>
  <si>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</si>
  <si>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</si>
  <si>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</si>
  <si>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</si>
  <si>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</si>
  <si>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</si>
  <si>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</si>
  <si>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</si>
  <si>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</si>
  <si>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</si>
  <si>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</si>
  <si>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</si>
  <si>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</si>
  <si>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</si>
  <si>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</si>
  <si>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</si>
  <si>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</si>
  <si>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</si>
  <si>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</si>
  <si>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</si>
  <si>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</si>
  <si>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</si>
  <si>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</si>
  <si>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</si>
  <si>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</si>
  <si>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</si>
  <si>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</si>
  <si>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</si>
  <si>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</si>
  <si>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</si>
  <si>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</si>
  <si>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</si>
  <si>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</si>
  <si>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</si>
  <si>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</si>
  <si>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</si>
  <si>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</si>
  <si>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</si>
  <si>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</si>
  <si>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</si>
  <si>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</si>
  <si>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</si>
  <si>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</si>
  <si>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</si>
  <si>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</si>
  <si>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</si>
  <si>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</si>
  <si>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</si>
  <si>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</si>
  <si>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</si>
  <si>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</si>
  <si>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</si>
  <si>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</si>
  <si>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</si>
  <si>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</si>
  <si>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</si>
  <si>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</si>
  <si>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</si>
  <si>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</si>
  <si>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</si>
  <si>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</si>
  <si>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</si>
  <si>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</si>
  <si>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</si>
  <si>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</si>
  <si>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</si>
  <si>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</si>
  <si>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</si>
  <si>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</si>
  <si>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</si>
  <si>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</si>
  <si>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</si>
  <si>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</si>
  <si>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</si>
  <si>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</si>
  <si>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</si>
  <si>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</si>
  <si>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</si>
  <si>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</si>
  <si>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</si>
  <si>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</si>
  <si>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</si>
  <si>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</si>
  <si>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</si>
  <si>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</si>
  <si>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</si>
  <si>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</si>
  <si>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</si>
  <si>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</si>
  <si>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</si>
  <si>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</si>
  <si>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</si>
  <si>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</si>
  <si>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</si>
  <si>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</si>
  <si>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</si>
  <si>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</si>
  <si>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</si>
  <si>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</si>
  <si>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</si>
  <si>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</si>
  <si>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</si>
  <si>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</si>
  <si>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</si>
  <si>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</si>
  <si>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</si>
  <si>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</si>
  <si>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</si>
  <si>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</si>
  <si>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</si>
  <si>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</si>
  <si>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</si>
  <si>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</si>
  <si>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</si>
  <si>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</si>
  <si>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</si>
  <si>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</si>
  <si>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</si>
  <si>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</si>
  <si>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</si>
  <si>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</si>
  <si>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</si>
  <si>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</si>
  <si>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</si>
  <si>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</si>
  <si>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</si>
  <si>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</si>
  <si>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</si>
  <si>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</si>
  <si>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</si>
  <si>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</si>
  <si>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</si>
  <si>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</si>
  <si>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</si>
  <si>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</si>
  <si>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</si>
  <si>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</si>
  <si>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</si>
  <si>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</si>
  <si>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</si>
  <si>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</si>
  <si>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</si>
  <si>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</si>
  <si>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</si>
  <si>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</si>
  <si>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</si>
  <si>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</si>
  <si>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</si>
  <si>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</si>
  <si>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</si>
  <si>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</si>
  <si>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</si>
  <si>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</si>
  <si>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</si>
  <si>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</si>
  <si>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</si>
  <si>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</si>
  <si>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</si>
  <si>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</si>
  <si>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Отчет
об исполнении бюджета города  Липецка
за I квартал 2025 года</t>
  </si>
  <si>
    <t>Исполнено
на
01.04.2025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</si>
</sst>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7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/>
    <xf numFmtId="0" fontId="0" fillId="0" borderId="1" xfId="0" applyFont="1" applyBorder="1"/>
    <xf numFmtId="3" fontId="0" fillId="0" borderId="1" xfId="0" applyNumberFormat="1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9"/>
  <sheetViews>
    <sheetView tabSelected="1" topLeftCell="B1" zoomScale="70" zoomScaleNormal="70" workbookViewId="0">
      <pane xSplit="2" ySplit="13" topLeftCell="D63" activePane="bottomRight" state="frozen"/>
      <selection activeCell="B1" sqref="B1"/>
      <selection pane="topRight" activeCell="D1" sqref="D1"/>
      <selection pane="bottomLeft" activeCell="B14" sqref="B14"/>
      <selection pane="bottomRight" activeCell="E140" sqref="E140"/>
    </sheetView>
  </sheetViews>
  <sheetFormatPr defaultRowHeight="12.75" outlineLevelRow="1" x14ac:dyDescent="0.2"/>
  <cols>
    <col min="1" max="1" width="9.140625" style="27" hidden="1" customWidth="1"/>
    <col min="2" max="2" width="31.140625" style="27" customWidth="1"/>
    <col min="3" max="3" width="56.5703125" style="27" customWidth="1"/>
    <col min="4" max="4" width="22" style="27" customWidth="1"/>
    <col min="5" max="5" width="20.42578125" style="27" customWidth="1"/>
    <col min="6" max="6" width="19.85546875" style="27" customWidth="1"/>
    <col min="7" max="7" width="12.42578125" style="27" customWidth="1"/>
    <col min="8" max="9" width="12.28515625" style="27" customWidth="1"/>
    <col min="10" max="16384" width="9.140625" style="27"/>
  </cols>
  <sheetData>
    <row r="1" spans="2:7" ht="15" customHeight="1" x14ac:dyDescent="0.2"/>
    <row r="2" spans="2:7" x14ac:dyDescent="0.2">
      <c r="B2" s="28"/>
      <c r="D2" s="28"/>
      <c r="E2" s="28"/>
      <c r="F2" s="28"/>
      <c r="G2" s="28"/>
    </row>
    <row r="3" spans="2:7" ht="9" customHeight="1" x14ac:dyDescent="0.2"/>
    <row r="4" spans="2:7" ht="25.5" customHeight="1" x14ac:dyDescent="0.2">
      <c r="B4" s="49" t="s">
        <v>184</v>
      </c>
      <c r="C4" s="50"/>
      <c r="D4" s="50"/>
      <c r="E4" s="50"/>
      <c r="F4" s="50"/>
      <c r="G4" s="28"/>
    </row>
    <row r="5" spans="2:7" ht="15" customHeight="1" x14ac:dyDescent="0.2">
      <c r="B5" s="50"/>
      <c r="C5" s="50"/>
      <c r="D5" s="50"/>
      <c r="E5" s="50"/>
      <c r="F5" s="50"/>
      <c r="G5" s="28"/>
    </row>
    <row r="6" spans="2:7" x14ac:dyDescent="0.2">
      <c r="B6" s="50"/>
      <c r="C6" s="50"/>
      <c r="D6" s="50"/>
      <c r="E6" s="50"/>
      <c r="F6" s="50"/>
      <c r="G6" s="28"/>
    </row>
    <row r="7" spans="2:7" x14ac:dyDescent="0.2">
      <c r="B7" s="50"/>
      <c r="C7" s="50"/>
      <c r="D7" s="50"/>
      <c r="E7" s="50"/>
      <c r="F7" s="50"/>
      <c r="G7" s="28"/>
    </row>
    <row r="8" spans="2:7" x14ac:dyDescent="0.2">
      <c r="B8" s="50"/>
      <c r="C8" s="50"/>
      <c r="D8" s="50"/>
      <c r="E8" s="50"/>
      <c r="F8" s="50"/>
      <c r="G8" s="28"/>
    </row>
    <row r="9" spans="2:7" ht="2.25" customHeight="1" x14ac:dyDescent="0.2">
      <c r="C9" s="28"/>
      <c r="D9" s="27" t="s">
        <v>12</v>
      </c>
      <c r="E9" s="29"/>
      <c r="F9" s="29"/>
      <c r="G9" s="29"/>
    </row>
    <row r="10" spans="2:7" ht="18" customHeight="1" x14ac:dyDescent="0.2">
      <c r="C10" s="28"/>
      <c r="E10" s="29"/>
      <c r="F10" s="30" t="s">
        <v>79</v>
      </c>
      <c r="G10" s="29"/>
    </row>
    <row r="11" spans="2:7" ht="9" customHeight="1" x14ac:dyDescent="0.2">
      <c r="B11" s="31"/>
      <c r="C11" s="32"/>
      <c r="D11" s="31"/>
      <c r="E11" s="33"/>
      <c r="F11" s="33"/>
      <c r="G11" s="39"/>
    </row>
    <row r="12" spans="2:7" ht="63" customHeight="1" x14ac:dyDescent="0.2">
      <c r="B12" s="8" t="s">
        <v>163</v>
      </c>
      <c r="C12" s="8" t="s">
        <v>178</v>
      </c>
      <c r="D12" s="8" t="s">
        <v>145</v>
      </c>
      <c r="E12" s="8" t="s">
        <v>185</v>
      </c>
      <c r="F12" s="8" t="s">
        <v>146</v>
      </c>
      <c r="G12" s="33"/>
    </row>
    <row r="13" spans="2:7" ht="16.5" customHeight="1" x14ac:dyDescent="0.2">
      <c r="B13" s="8">
        <v>1</v>
      </c>
      <c r="C13" s="16">
        <v>2</v>
      </c>
      <c r="D13" s="16">
        <v>3</v>
      </c>
      <c r="E13" s="34">
        <v>4</v>
      </c>
      <c r="F13" s="34">
        <v>5</v>
      </c>
      <c r="G13" s="40"/>
    </row>
    <row r="14" spans="2:7" ht="23.25" customHeight="1" x14ac:dyDescent="0.2">
      <c r="B14" s="9"/>
      <c r="C14" s="15" t="s">
        <v>0</v>
      </c>
      <c r="D14" s="9"/>
      <c r="E14" s="9"/>
      <c r="F14" s="9"/>
      <c r="G14" s="39"/>
    </row>
    <row r="15" spans="2:7" ht="15.75" customHeight="1" x14ac:dyDescent="0.2">
      <c r="B15" s="9"/>
      <c r="C15" s="15"/>
      <c r="D15" s="9"/>
      <c r="E15" s="9"/>
      <c r="F15" s="9"/>
      <c r="G15" s="39"/>
    </row>
    <row r="16" spans="2:7" ht="23.25" customHeight="1" x14ac:dyDescent="0.2">
      <c r="B16" s="1" t="s">
        <v>63</v>
      </c>
      <c r="C16" s="2" t="s">
        <v>57</v>
      </c>
      <c r="D16" s="3">
        <v>4991534</v>
      </c>
      <c r="E16" s="3">
        <v>1048754</v>
      </c>
      <c r="F16" s="4">
        <f t="shared" ref="F16:F34" si="0">E16*100/D16</f>
        <v>21.010655241454831</v>
      </c>
      <c r="G16" s="41"/>
    </row>
    <row r="17" spans="2:9" ht="21.75" hidden="1" customHeight="1" x14ac:dyDescent="0.2">
      <c r="B17" s="35">
        <v>1.01020000100001E+16</v>
      </c>
      <c r="C17" s="16" t="s">
        <v>1</v>
      </c>
      <c r="D17" s="6">
        <v>4375016</v>
      </c>
      <c r="E17" s="6">
        <v>592564</v>
      </c>
      <c r="F17" s="7">
        <f t="shared" si="0"/>
        <v>13.544270466668008</v>
      </c>
      <c r="G17" s="42"/>
    </row>
    <row r="18" spans="2:9" ht="15" x14ac:dyDescent="0.2">
      <c r="B18" s="35"/>
      <c r="C18" s="16"/>
      <c r="D18" s="6"/>
      <c r="E18" s="6"/>
      <c r="F18" s="7"/>
      <c r="G18" s="42"/>
    </row>
    <row r="19" spans="2:9" ht="55.5" customHeight="1" x14ac:dyDescent="0.2">
      <c r="B19" s="1" t="s">
        <v>104</v>
      </c>
      <c r="C19" s="1" t="s">
        <v>112</v>
      </c>
      <c r="D19" s="3">
        <v>143868</v>
      </c>
      <c r="E19" s="3">
        <v>26925</v>
      </c>
      <c r="F19" s="4">
        <f t="shared" si="0"/>
        <v>18.715072149470348</v>
      </c>
      <c r="G19" s="42"/>
    </row>
    <row r="20" spans="2:9" ht="57" hidden="1" customHeight="1" x14ac:dyDescent="0.2">
      <c r="B20" s="5" t="s">
        <v>105</v>
      </c>
      <c r="C20" s="5" t="s">
        <v>106</v>
      </c>
      <c r="D20" s="6">
        <v>89558</v>
      </c>
      <c r="E20" s="6">
        <v>24078</v>
      </c>
      <c r="F20" s="7">
        <f t="shared" si="0"/>
        <v>26.885370374505907</v>
      </c>
      <c r="G20" s="42"/>
    </row>
    <row r="21" spans="2:9" ht="15" x14ac:dyDescent="0.2">
      <c r="B21" s="5"/>
      <c r="C21" s="5"/>
      <c r="D21" s="6"/>
      <c r="E21" s="6"/>
      <c r="F21" s="7"/>
      <c r="G21" s="42"/>
    </row>
    <row r="22" spans="2:9" ht="22.5" customHeight="1" x14ac:dyDescent="0.2">
      <c r="B22" s="1" t="s">
        <v>64</v>
      </c>
      <c r="C22" s="2" t="s">
        <v>58</v>
      </c>
      <c r="D22" s="3">
        <v>679722</v>
      </c>
      <c r="E22" s="3">
        <v>157176</v>
      </c>
      <c r="F22" s="4">
        <f t="shared" si="0"/>
        <v>23.123571107011397</v>
      </c>
      <c r="G22" s="41"/>
    </row>
    <row r="23" spans="2:9" ht="35.25" hidden="1" customHeight="1" x14ac:dyDescent="0.2">
      <c r="B23" s="5" t="s">
        <v>164</v>
      </c>
      <c r="C23" s="8" t="s">
        <v>165</v>
      </c>
      <c r="D23" s="6">
        <v>411449</v>
      </c>
      <c r="E23" s="6">
        <v>67175</v>
      </c>
      <c r="F23" s="7">
        <f t="shared" si="0"/>
        <v>16.326446291034856</v>
      </c>
      <c r="G23" s="41"/>
    </row>
    <row r="24" spans="2:9" ht="37.5" hidden="1" customHeight="1" x14ac:dyDescent="0.2">
      <c r="B24" s="5" t="s">
        <v>158</v>
      </c>
      <c r="C24" s="8" t="s">
        <v>49</v>
      </c>
      <c r="D24" s="6">
        <v>120</v>
      </c>
      <c r="E24" s="6">
        <v>-4508</v>
      </c>
      <c r="F24" s="7">
        <f t="shared" si="0"/>
        <v>-3756.6666666666665</v>
      </c>
      <c r="G24" s="42"/>
    </row>
    <row r="25" spans="2:9" ht="24.75" hidden="1" customHeight="1" x14ac:dyDescent="0.2">
      <c r="B25" s="5" t="s">
        <v>76</v>
      </c>
      <c r="C25" s="8" t="s">
        <v>75</v>
      </c>
      <c r="D25" s="6">
        <v>1307</v>
      </c>
      <c r="E25" s="6">
        <v>545</v>
      </c>
      <c r="F25" s="7">
        <f t="shared" si="0"/>
        <v>41.698546289211933</v>
      </c>
      <c r="G25" s="42"/>
    </row>
    <row r="26" spans="2:9" ht="48" hidden="1" customHeight="1" x14ac:dyDescent="0.2">
      <c r="B26" s="5" t="s">
        <v>94</v>
      </c>
      <c r="C26" s="8" t="s">
        <v>95</v>
      </c>
      <c r="D26" s="6">
        <v>147329</v>
      </c>
      <c r="E26" s="6">
        <v>-11308</v>
      </c>
      <c r="F26" s="7">
        <f t="shared" si="0"/>
        <v>-7.6753388674327523</v>
      </c>
      <c r="G26" s="42"/>
    </row>
    <row r="27" spans="2:9" ht="1.5" hidden="1" customHeight="1" x14ac:dyDescent="0.2">
      <c r="B27" s="5" t="s">
        <v>166</v>
      </c>
      <c r="C27" s="8" t="s">
        <v>167</v>
      </c>
      <c r="D27" s="6"/>
      <c r="E27" s="6"/>
      <c r="F27" s="7"/>
      <c r="G27" s="42"/>
    </row>
    <row r="28" spans="2:9" ht="15" x14ac:dyDescent="0.2">
      <c r="B28" s="5"/>
      <c r="C28" s="8"/>
      <c r="D28" s="6"/>
      <c r="E28" s="6"/>
      <c r="F28" s="7"/>
      <c r="G28" s="42"/>
    </row>
    <row r="29" spans="2:9" ht="22.5" customHeight="1" x14ac:dyDescent="0.2">
      <c r="B29" s="1" t="s">
        <v>65</v>
      </c>
      <c r="C29" s="2" t="s">
        <v>56</v>
      </c>
      <c r="D29" s="3">
        <v>1617945</v>
      </c>
      <c r="E29" s="3">
        <v>260405</v>
      </c>
      <c r="F29" s="4">
        <f t="shared" si="0"/>
        <v>16.094799266971375</v>
      </c>
      <c r="G29" s="41"/>
      <c r="I29" s="31"/>
    </row>
    <row r="30" spans="2:9" ht="28.5" hidden="1" customHeight="1" x14ac:dyDescent="0.2">
      <c r="B30" s="5" t="s">
        <v>66</v>
      </c>
      <c r="C30" s="8" t="s">
        <v>50</v>
      </c>
      <c r="D30" s="6">
        <v>311231</v>
      </c>
      <c r="E30" s="6">
        <v>7032</v>
      </c>
      <c r="F30" s="7">
        <f t="shared" si="0"/>
        <v>2.2594150325642368</v>
      </c>
      <c r="G30" s="42"/>
    </row>
    <row r="31" spans="2:9" ht="23.25" hidden="1" customHeight="1" x14ac:dyDescent="0.2">
      <c r="B31" s="5" t="s">
        <v>71</v>
      </c>
      <c r="C31" s="8" t="s">
        <v>70</v>
      </c>
      <c r="D31" s="6">
        <v>1081528</v>
      </c>
      <c r="E31" s="6">
        <v>216566</v>
      </c>
      <c r="F31" s="7">
        <f t="shared" si="0"/>
        <v>20.024077046548957</v>
      </c>
      <c r="G31" s="42"/>
    </row>
    <row r="32" spans="2:9" ht="15" x14ac:dyDescent="0.2">
      <c r="B32" s="5"/>
      <c r="C32" s="8"/>
      <c r="D32" s="6"/>
      <c r="E32" s="6"/>
      <c r="F32" s="7"/>
      <c r="G32" s="42"/>
    </row>
    <row r="33" spans="2:9" ht="23.25" customHeight="1" x14ac:dyDescent="0.2">
      <c r="B33" s="1" t="s">
        <v>28</v>
      </c>
      <c r="C33" s="2" t="s">
        <v>51</v>
      </c>
      <c r="D33" s="36">
        <v>95292</v>
      </c>
      <c r="E33" s="3">
        <v>74993</v>
      </c>
      <c r="F33" s="4">
        <f t="shared" si="0"/>
        <v>78.698106871510731</v>
      </c>
      <c r="G33" s="41"/>
    </row>
    <row r="34" spans="2:9" ht="31.5" hidden="1" customHeight="1" x14ac:dyDescent="0.2">
      <c r="B34" s="1" t="s">
        <v>140</v>
      </c>
      <c r="C34" s="2" t="s">
        <v>141</v>
      </c>
      <c r="D34" s="36">
        <v>0</v>
      </c>
      <c r="E34" s="3">
        <v>-0.2</v>
      </c>
      <c r="F34" s="4" t="e">
        <f t="shared" si="0"/>
        <v>#DIV/0!</v>
      </c>
      <c r="G34" s="41"/>
    </row>
    <row r="35" spans="2:9" ht="15.75" x14ac:dyDescent="0.2">
      <c r="B35" s="1"/>
      <c r="C35" s="2"/>
      <c r="D35" s="36"/>
      <c r="E35" s="3"/>
      <c r="F35" s="4"/>
      <c r="G35" s="41"/>
    </row>
    <row r="36" spans="2:9" s="43" customFormat="1" ht="66" customHeight="1" x14ac:dyDescent="0.2">
      <c r="B36" s="1" t="s">
        <v>157</v>
      </c>
      <c r="C36" s="2" t="s">
        <v>52</v>
      </c>
      <c r="D36" s="37">
        <v>414765</v>
      </c>
      <c r="E36" s="3">
        <v>91845</v>
      </c>
      <c r="F36" s="4">
        <f>E36*100/D36</f>
        <v>22.143864598025388</v>
      </c>
      <c r="G36" s="41"/>
    </row>
    <row r="37" spans="2:9" s="43" customFormat="1" ht="66" hidden="1" customHeight="1" x14ac:dyDescent="0.2">
      <c r="B37" s="5" t="s">
        <v>53</v>
      </c>
      <c r="C37" s="8" t="s">
        <v>54</v>
      </c>
      <c r="D37" s="6"/>
      <c r="E37" s="6"/>
      <c r="F37" s="7"/>
      <c r="G37" s="41"/>
      <c r="H37" s="44"/>
      <c r="I37" s="44"/>
    </row>
    <row r="38" spans="2:9" ht="108" hidden="1" customHeight="1" x14ac:dyDescent="0.2">
      <c r="B38" s="5" t="s">
        <v>77</v>
      </c>
      <c r="C38" s="8" t="s">
        <v>78</v>
      </c>
      <c r="D38" s="6">
        <v>281074</v>
      </c>
      <c r="E38" s="6">
        <v>65312</v>
      </c>
      <c r="F38" s="7">
        <f t="shared" ref="F38:F40" si="1">E38*100/D38</f>
        <v>23.236585383208691</v>
      </c>
      <c r="G38" s="42"/>
    </row>
    <row r="39" spans="2:9" ht="66" hidden="1" customHeight="1" x14ac:dyDescent="0.2">
      <c r="B39" s="5" t="s">
        <v>156</v>
      </c>
      <c r="C39" s="8" t="s">
        <v>55</v>
      </c>
      <c r="D39" s="6">
        <v>195</v>
      </c>
      <c r="E39" s="6">
        <v>0</v>
      </c>
      <c r="F39" s="7">
        <f t="shared" si="1"/>
        <v>0</v>
      </c>
      <c r="G39" s="42"/>
    </row>
    <row r="40" spans="2:9" ht="46.5" hidden="1" customHeight="1" x14ac:dyDescent="0.2">
      <c r="B40" s="5" t="s">
        <v>176</v>
      </c>
      <c r="C40" s="8" t="s">
        <v>177</v>
      </c>
      <c r="D40" s="6">
        <v>68999</v>
      </c>
      <c r="E40" s="6">
        <v>23652</v>
      </c>
      <c r="F40" s="7">
        <f t="shared" si="1"/>
        <v>34.278757663154536</v>
      </c>
      <c r="G40" s="42"/>
    </row>
    <row r="41" spans="2:9" ht="15" x14ac:dyDescent="0.2">
      <c r="B41" s="5"/>
      <c r="C41" s="8"/>
      <c r="D41" s="6"/>
      <c r="E41" s="6"/>
      <c r="F41" s="7"/>
      <c r="G41" s="42"/>
    </row>
    <row r="42" spans="2:9" ht="35.25" customHeight="1" x14ac:dyDescent="0.2">
      <c r="B42" s="1" t="s">
        <v>155</v>
      </c>
      <c r="C42" s="2" t="s">
        <v>20</v>
      </c>
      <c r="D42" s="3">
        <v>55497</v>
      </c>
      <c r="E42" s="3">
        <v>4491</v>
      </c>
      <c r="F42" s="4">
        <f t="shared" ref="F42:F51" si="2">E42*100/D42</f>
        <v>8.0923293150981142</v>
      </c>
      <c r="G42" s="41"/>
    </row>
    <row r="43" spans="2:9" ht="38.25" hidden="1" customHeight="1" x14ac:dyDescent="0.2">
      <c r="B43" s="5" t="s">
        <v>154</v>
      </c>
      <c r="C43" s="8" t="s">
        <v>162</v>
      </c>
      <c r="D43" s="6">
        <v>25686</v>
      </c>
      <c r="E43" s="6">
        <v>15469</v>
      </c>
      <c r="F43" s="7">
        <f t="shared" si="2"/>
        <v>60.223468037062993</v>
      </c>
      <c r="G43" s="42"/>
    </row>
    <row r="44" spans="2:9" ht="15" x14ac:dyDescent="0.2">
      <c r="B44" s="5"/>
      <c r="C44" s="8"/>
      <c r="D44" s="6"/>
      <c r="E44" s="6"/>
      <c r="F44" s="7"/>
      <c r="G44" s="42"/>
    </row>
    <row r="45" spans="2:9" ht="42" customHeight="1" x14ac:dyDescent="0.2">
      <c r="B45" s="1" t="s">
        <v>115</v>
      </c>
      <c r="C45" s="1" t="s">
        <v>91</v>
      </c>
      <c r="D45" s="3">
        <v>9052</v>
      </c>
      <c r="E45" s="3">
        <v>5069</v>
      </c>
      <c r="F45" s="4">
        <f t="shared" si="2"/>
        <v>55.998674326115776</v>
      </c>
      <c r="G45" s="42"/>
    </row>
    <row r="46" spans="2:9" ht="15.75" x14ac:dyDescent="0.2">
      <c r="B46" s="1"/>
      <c r="C46" s="1"/>
      <c r="D46" s="3"/>
      <c r="E46" s="3"/>
      <c r="F46" s="4"/>
      <c r="G46" s="42"/>
    </row>
    <row r="47" spans="2:9" ht="39" customHeight="1" x14ac:dyDescent="0.2">
      <c r="B47" s="1" t="s">
        <v>153</v>
      </c>
      <c r="C47" s="2" t="s">
        <v>159</v>
      </c>
      <c r="D47" s="3">
        <v>82746</v>
      </c>
      <c r="E47" s="3">
        <v>39217</v>
      </c>
      <c r="F47" s="4">
        <f t="shared" si="2"/>
        <v>47.394435984821015</v>
      </c>
      <c r="G47" s="41"/>
    </row>
    <row r="48" spans="2:9" ht="44.25" hidden="1" customHeight="1" x14ac:dyDescent="0.2">
      <c r="B48" s="5" t="s">
        <v>152</v>
      </c>
      <c r="C48" s="8" t="s">
        <v>68</v>
      </c>
      <c r="D48" s="38">
        <v>35400</v>
      </c>
      <c r="E48" s="38">
        <v>10286</v>
      </c>
      <c r="F48" s="7">
        <f t="shared" si="2"/>
        <v>29.056497175141242</v>
      </c>
      <c r="G48" s="42"/>
    </row>
    <row r="49" spans="2:8" ht="47.25" hidden="1" customHeight="1" x14ac:dyDescent="0.2">
      <c r="B49" s="5" t="s">
        <v>174</v>
      </c>
      <c r="C49" s="8" t="s">
        <v>175</v>
      </c>
      <c r="D49" s="38">
        <v>0</v>
      </c>
      <c r="E49" s="38"/>
      <c r="F49" s="7" t="e">
        <f t="shared" si="2"/>
        <v>#DIV/0!</v>
      </c>
      <c r="G49" s="42"/>
    </row>
    <row r="50" spans="2:8" ht="44.25" hidden="1" customHeight="1" x14ac:dyDescent="0.2">
      <c r="B50" s="5" t="s">
        <v>144</v>
      </c>
      <c r="C50" s="8" t="s">
        <v>69</v>
      </c>
      <c r="D50" s="38">
        <v>12800</v>
      </c>
      <c r="E50" s="38">
        <v>12639</v>
      </c>
      <c r="F50" s="7">
        <f t="shared" si="2"/>
        <v>98.7421875</v>
      </c>
      <c r="G50" s="42"/>
    </row>
    <row r="51" spans="2:8" ht="44.25" hidden="1" customHeight="1" x14ac:dyDescent="0.2">
      <c r="B51" s="5" t="s">
        <v>179</v>
      </c>
      <c r="C51" s="8" t="s">
        <v>180</v>
      </c>
      <c r="D51" s="38">
        <v>6600</v>
      </c>
      <c r="E51" s="38">
        <v>33726</v>
      </c>
      <c r="F51" s="7">
        <f t="shared" si="2"/>
        <v>511</v>
      </c>
      <c r="G51" s="42"/>
    </row>
    <row r="52" spans="2:8" ht="15" x14ac:dyDescent="0.2">
      <c r="B52" s="5"/>
      <c r="C52" s="8"/>
      <c r="D52" s="38"/>
      <c r="E52" s="38"/>
      <c r="F52" s="7"/>
      <c r="G52" s="42"/>
    </row>
    <row r="53" spans="2:8" ht="30" customHeight="1" x14ac:dyDescent="0.2">
      <c r="B53" s="1" t="s">
        <v>151</v>
      </c>
      <c r="C53" s="2" t="s">
        <v>160</v>
      </c>
      <c r="D53" s="3">
        <v>89726</v>
      </c>
      <c r="E53" s="3">
        <v>23357</v>
      </c>
      <c r="F53" s="4">
        <f>E53*100/D53</f>
        <v>26.03147359739652</v>
      </c>
      <c r="G53" s="41"/>
    </row>
    <row r="54" spans="2:8" ht="15.75" x14ac:dyDescent="0.2">
      <c r="B54" s="1"/>
      <c r="C54" s="2"/>
      <c r="D54" s="3"/>
      <c r="E54" s="3"/>
      <c r="F54" s="4"/>
      <c r="G54" s="41"/>
    </row>
    <row r="55" spans="2:8" ht="29.25" customHeight="1" x14ac:dyDescent="0.2">
      <c r="B55" s="1" t="s">
        <v>150</v>
      </c>
      <c r="C55" s="2" t="s">
        <v>161</v>
      </c>
      <c r="D55" s="3">
        <v>4792</v>
      </c>
      <c r="E55" s="3">
        <v>1256</v>
      </c>
      <c r="F55" s="4">
        <f>E55*100/D55</f>
        <v>26.210350584307179</v>
      </c>
      <c r="G55" s="41"/>
      <c r="H55" s="45"/>
    </row>
    <row r="56" spans="2:8" ht="17.25" customHeight="1" x14ac:dyDescent="0.2">
      <c r="B56" s="2"/>
      <c r="C56" s="2"/>
      <c r="D56" s="3"/>
      <c r="E56" s="3"/>
      <c r="F56" s="4"/>
      <c r="G56" s="42"/>
    </row>
    <row r="57" spans="2:8" ht="24" customHeight="1" x14ac:dyDescent="0.2">
      <c r="B57" s="9"/>
      <c r="C57" s="2" t="s">
        <v>18</v>
      </c>
      <c r="D57" s="3">
        <f>SUM(D16+D19+D22+D29+D33+D36+D42+D47+D53+D55)+D45</f>
        <v>8184939</v>
      </c>
      <c r="E57" s="3">
        <f>SUM(E16+E19+E22+E29+E33+E36+E42+E47+E53+E55)+E45+E34</f>
        <v>1733487.8</v>
      </c>
      <c r="F57" s="4">
        <f>E57*100/D57</f>
        <v>21.178994736552099</v>
      </c>
      <c r="G57" s="41"/>
    </row>
    <row r="58" spans="2:8" ht="17.25" customHeight="1" x14ac:dyDescent="0.2">
      <c r="B58" s="9"/>
      <c r="C58" s="2"/>
      <c r="D58" s="3"/>
      <c r="E58" s="3"/>
      <c r="F58" s="4"/>
      <c r="G58" s="41"/>
    </row>
    <row r="59" spans="2:8" ht="26.25" customHeight="1" x14ac:dyDescent="0.2">
      <c r="B59" s="1" t="s">
        <v>67</v>
      </c>
      <c r="C59" s="2" t="s">
        <v>60</v>
      </c>
      <c r="D59" s="3">
        <f>D60+D65</f>
        <v>13694023</v>
      </c>
      <c r="E59" s="3">
        <f>E60+E65+E66</f>
        <v>2912511</v>
      </c>
      <c r="F59" s="4">
        <f t="shared" ref="F59:F64" si="3">E59*100/D59</f>
        <v>21.268483337584581</v>
      </c>
      <c r="G59" s="41"/>
    </row>
    <row r="60" spans="2:8" ht="39.75" customHeight="1" x14ac:dyDescent="0.2">
      <c r="B60" s="1" t="s">
        <v>89</v>
      </c>
      <c r="C60" s="1" t="s">
        <v>90</v>
      </c>
      <c r="D60" s="3">
        <f>D61+D62+D63+D64</f>
        <v>13694023</v>
      </c>
      <c r="E60" s="3">
        <f>E61+E62+E63+E64</f>
        <v>2919810</v>
      </c>
      <c r="F60" s="4">
        <f t="shared" si="3"/>
        <v>21.321783963704458</v>
      </c>
      <c r="G60" s="41"/>
    </row>
    <row r="61" spans="2:8" ht="33.75" customHeight="1" x14ac:dyDescent="0.2">
      <c r="B61" s="5" t="s">
        <v>133</v>
      </c>
      <c r="C61" s="5" t="s">
        <v>117</v>
      </c>
      <c r="D61" s="6">
        <v>844146</v>
      </c>
      <c r="E61" s="6">
        <v>117038</v>
      </c>
      <c r="F61" s="7">
        <f t="shared" si="3"/>
        <v>13.864663221764955</v>
      </c>
      <c r="G61" s="41"/>
    </row>
    <row r="62" spans="2:8" ht="44.25" customHeight="1" x14ac:dyDescent="0.2">
      <c r="B62" s="5" t="s">
        <v>134</v>
      </c>
      <c r="C62" s="5" t="s">
        <v>108</v>
      </c>
      <c r="D62" s="6">
        <v>3465186</v>
      </c>
      <c r="E62" s="6">
        <v>527148</v>
      </c>
      <c r="F62" s="7">
        <f t="shared" si="3"/>
        <v>15.212689881582115</v>
      </c>
      <c r="G62" s="41"/>
    </row>
    <row r="63" spans="2:8" ht="35.25" customHeight="1" x14ac:dyDescent="0.2">
      <c r="B63" s="5" t="s">
        <v>149</v>
      </c>
      <c r="C63" s="8" t="s">
        <v>118</v>
      </c>
      <c r="D63" s="6">
        <v>8569476</v>
      </c>
      <c r="E63" s="6">
        <v>2096417</v>
      </c>
      <c r="F63" s="7">
        <f t="shared" si="3"/>
        <v>24.46377118040823</v>
      </c>
      <c r="G63" s="42"/>
    </row>
    <row r="64" spans="2:8" ht="30" customHeight="1" x14ac:dyDescent="0.2">
      <c r="B64" s="5" t="s">
        <v>135</v>
      </c>
      <c r="C64" s="8" t="s">
        <v>121</v>
      </c>
      <c r="D64" s="6">
        <v>815215</v>
      </c>
      <c r="E64" s="6">
        <v>179207</v>
      </c>
      <c r="F64" s="7">
        <f t="shared" si="3"/>
        <v>21.982789816183463</v>
      </c>
      <c r="G64" s="42"/>
    </row>
    <row r="65" spans="2:8" ht="69" customHeight="1" x14ac:dyDescent="0.2">
      <c r="B65" s="5" t="s">
        <v>136</v>
      </c>
      <c r="C65" s="8" t="s">
        <v>137</v>
      </c>
      <c r="D65" s="6"/>
      <c r="E65" s="6">
        <v>3</v>
      </c>
      <c r="F65" s="7">
        <v>0</v>
      </c>
      <c r="G65" s="42"/>
    </row>
    <row r="66" spans="2:8" ht="52.5" customHeight="1" x14ac:dyDescent="0.2">
      <c r="B66" s="5" t="s">
        <v>87</v>
      </c>
      <c r="C66" s="5" t="s">
        <v>88</v>
      </c>
      <c r="D66" s="6"/>
      <c r="E66" s="6">
        <v>-7302</v>
      </c>
      <c r="F66" s="7">
        <v>0</v>
      </c>
      <c r="G66" s="42"/>
    </row>
    <row r="67" spans="2:8" ht="17.25" customHeight="1" x14ac:dyDescent="0.2">
      <c r="B67" s="9"/>
      <c r="C67" s="46" t="s">
        <v>19</v>
      </c>
      <c r="D67" s="13">
        <f>D57+D59</f>
        <v>21878962</v>
      </c>
      <c r="E67" s="13">
        <f>E57+E59</f>
        <v>4645998.8</v>
      </c>
      <c r="F67" s="19">
        <f>E67*100/D67</f>
        <v>21.235005572933488</v>
      </c>
      <c r="G67" s="41"/>
      <c r="H67" s="45"/>
    </row>
    <row r="68" spans="2:8" ht="19.5" customHeight="1" x14ac:dyDescent="0.2">
      <c r="B68" s="10"/>
      <c r="C68" s="5"/>
      <c r="D68" s="6"/>
      <c r="E68" s="6"/>
      <c r="F68" s="10"/>
      <c r="G68" s="41"/>
    </row>
    <row r="69" spans="2:8" ht="15.75" customHeight="1" x14ac:dyDescent="0.2">
      <c r="B69" s="9"/>
      <c r="C69" s="15" t="s">
        <v>2</v>
      </c>
      <c r="D69" s="3">
        <v>2600342</v>
      </c>
      <c r="E69" s="3">
        <v>209774</v>
      </c>
      <c r="F69" s="7"/>
      <c r="G69" s="42"/>
    </row>
    <row r="70" spans="2:8" ht="18" customHeight="1" x14ac:dyDescent="0.2">
      <c r="B70" s="9"/>
      <c r="C70" s="15"/>
      <c r="D70" s="3"/>
      <c r="E70" s="3"/>
      <c r="F70" s="7"/>
      <c r="G70" s="42"/>
    </row>
    <row r="71" spans="2:8" ht="18.75" customHeight="1" x14ac:dyDescent="0.2">
      <c r="B71" s="9"/>
      <c r="C71" s="15" t="s">
        <v>111</v>
      </c>
      <c r="D71" s="3"/>
      <c r="E71" s="3"/>
      <c r="F71" s="7"/>
      <c r="G71" s="42"/>
    </row>
    <row r="72" spans="2:8" ht="19.5" customHeight="1" x14ac:dyDescent="0.2">
      <c r="B72" s="9"/>
      <c r="C72" s="15"/>
      <c r="D72" s="3"/>
      <c r="E72" s="3"/>
      <c r="F72" s="7"/>
      <c r="G72" s="42"/>
    </row>
    <row r="73" spans="2:8" ht="50.25" customHeight="1" x14ac:dyDescent="0.2">
      <c r="B73" s="9"/>
      <c r="C73" s="2" t="s">
        <v>147</v>
      </c>
      <c r="D73" s="3">
        <f>SUM(D74:D77)</f>
        <v>2600342</v>
      </c>
      <c r="E73" s="3">
        <f>SUM(E74:E77)</f>
        <v>209774</v>
      </c>
      <c r="F73" s="7"/>
      <c r="G73" s="42"/>
    </row>
    <row r="74" spans="2:8" ht="37.5" customHeight="1" x14ac:dyDescent="0.2">
      <c r="B74" s="10" t="s">
        <v>113</v>
      </c>
      <c r="C74" s="8" t="s">
        <v>72</v>
      </c>
      <c r="D74" s="6">
        <v>1635000</v>
      </c>
      <c r="E74" s="6">
        <v>0</v>
      </c>
      <c r="F74" s="7"/>
      <c r="G74" s="42"/>
      <c r="H74" s="45"/>
    </row>
    <row r="75" spans="2:8" ht="41.25" customHeight="1" x14ac:dyDescent="0.2">
      <c r="B75" s="10" t="s">
        <v>119</v>
      </c>
      <c r="C75" s="8" t="s">
        <v>120</v>
      </c>
      <c r="D75" s="6">
        <v>-1722500</v>
      </c>
      <c r="E75" s="6">
        <v>-237500</v>
      </c>
      <c r="F75" s="7"/>
      <c r="G75" s="42"/>
      <c r="H75" s="45"/>
    </row>
    <row r="76" spans="2:8" ht="38.25" customHeight="1" x14ac:dyDescent="0.2">
      <c r="B76" s="5" t="s">
        <v>131</v>
      </c>
      <c r="C76" s="8" t="s">
        <v>181</v>
      </c>
      <c r="D76" s="6">
        <v>0</v>
      </c>
      <c r="E76" s="6">
        <v>0</v>
      </c>
      <c r="F76" s="4"/>
      <c r="G76" s="42"/>
    </row>
    <row r="77" spans="2:8" ht="38.25" customHeight="1" x14ac:dyDescent="0.2">
      <c r="B77" s="5" t="s">
        <v>114</v>
      </c>
      <c r="C77" s="8" t="s">
        <v>59</v>
      </c>
      <c r="D77" s="6">
        <v>2687842</v>
      </c>
      <c r="E77" s="6">
        <v>447274</v>
      </c>
      <c r="F77" s="4"/>
      <c r="G77" s="42"/>
    </row>
    <row r="78" spans="2:8" ht="20.25" customHeight="1" x14ac:dyDescent="0.2">
      <c r="B78" s="5"/>
      <c r="C78" s="8" t="s">
        <v>126</v>
      </c>
      <c r="D78" s="6"/>
      <c r="E78" s="6" t="s">
        <v>138</v>
      </c>
      <c r="F78" s="4"/>
      <c r="G78" s="42"/>
      <c r="H78" s="45"/>
    </row>
    <row r="79" spans="2:8" ht="17.25" customHeight="1" outlineLevel="1" x14ac:dyDescent="0.2">
      <c r="B79" s="5"/>
      <c r="C79" s="11" t="s">
        <v>125</v>
      </c>
      <c r="D79" s="12">
        <f>D77</f>
        <v>2687842</v>
      </c>
      <c r="E79" s="12">
        <f>E77</f>
        <v>447274</v>
      </c>
      <c r="F79" s="4"/>
      <c r="G79" s="42"/>
    </row>
    <row r="80" spans="2:8" ht="60.75" hidden="1" customHeight="1" outlineLevel="1" x14ac:dyDescent="0.2">
      <c r="B80" s="5" t="s">
        <v>131</v>
      </c>
      <c r="C80" s="8" t="s">
        <v>132</v>
      </c>
      <c r="D80" s="6"/>
      <c r="E80" s="6"/>
      <c r="F80" s="4"/>
      <c r="G80" s="42"/>
    </row>
    <row r="81" spans="2:12" ht="15.75" outlineLevel="1" x14ac:dyDescent="0.2">
      <c r="B81" s="5"/>
      <c r="C81" s="8"/>
      <c r="D81" s="6"/>
      <c r="E81" s="6"/>
      <c r="F81" s="4"/>
      <c r="G81" s="42"/>
    </row>
    <row r="82" spans="2:12" ht="17.25" customHeight="1" x14ac:dyDescent="0.2">
      <c r="B82" s="9"/>
      <c r="C82" s="2" t="s">
        <v>48</v>
      </c>
      <c r="D82" s="20"/>
      <c r="E82" s="6"/>
      <c r="F82" s="4"/>
      <c r="G82" s="42"/>
    </row>
    <row r="83" spans="2:12" x14ac:dyDescent="0.2">
      <c r="B83" s="21"/>
      <c r="C83" s="21"/>
      <c r="D83" s="21"/>
      <c r="E83" s="21"/>
      <c r="F83" s="21"/>
    </row>
    <row r="84" spans="2:12" ht="33.75" customHeight="1" x14ac:dyDescent="0.2">
      <c r="B84" s="1" t="s">
        <v>47</v>
      </c>
      <c r="C84" s="2" t="s">
        <v>35</v>
      </c>
      <c r="D84" s="3">
        <v>1680232</v>
      </c>
      <c r="E84" s="3">
        <v>341337</v>
      </c>
      <c r="F84" s="4">
        <f t="shared" ref="F84:F90" si="4">E84*100/D84</f>
        <v>20.314873184179326</v>
      </c>
      <c r="G84" s="41"/>
    </row>
    <row r="85" spans="2:12" ht="66.75" hidden="1" customHeight="1" x14ac:dyDescent="0.2">
      <c r="B85" s="5" t="s">
        <v>102</v>
      </c>
      <c r="C85" s="8" t="s">
        <v>103</v>
      </c>
      <c r="D85" s="6">
        <v>126001</v>
      </c>
      <c r="E85" s="6">
        <v>31194</v>
      </c>
      <c r="F85" s="7">
        <f t="shared" si="4"/>
        <v>24.75694637344148</v>
      </c>
      <c r="G85" s="41"/>
    </row>
    <row r="86" spans="2:12" ht="69.75" hidden="1" customHeight="1" x14ac:dyDescent="0.2">
      <c r="B86" s="8" t="s">
        <v>3</v>
      </c>
      <c r="C86" s="8" t="s">
        <v>148</v>
      </c>
      <c r="D86" s="6">
        <v>52340</v>
      </c>
      <c r="E86" s="6">
        <v>11409</v>
      </c>
      <c r="F86" s="7">
        <f t="shared" si="4"/>
        <v>21.797860145204432</v>
      </c>
      <c r="G86" s="42"/>
      <c r="L86" s="47"/>
    </row>
    <row r="87" spans="2:12" ht="33" hidden="1" customHeight="1" x14ac:dyDescent="0.2">
      <c r="B87" s="5" t="s">
        <v>109</v>
      </c>
      <c r="C87" s="8" t="s">
        <v>110</v>
      </c>
      <c r="D87" s="6">
        <v>16</v>
      </c>
      <c r="E87" s="6">
        <v>0</v>
      </c>
      <c r="F87" s="7">
        <f t="shared" si="4"/>
        <v>0</v>
      </c>
      <c r="G87" s="42"/>
    </row>
    <row r="88" spans="2:12" ht="60.75" hidden="1" customHeight="1" x14ac:dyDescent="0.2">
      <c r="B88" s="8" t="s">
        <v>4</v>
      </c>
      <c r="C88" s="8" t="s">
        <v>107</v>
      </c>
      <c r="D88" s="6">
        <v>75156</v>
      </c>
      <c r="E88" s="6">
        <v>19439</v>
      </c>
      <c r="F88" s="7">
        <f t="shared" si="4"/>
        <v>25.864867741763799</v>
      </c>
      <c r="G88" s="42"/>
    </row>
    <row r="89" spans="2:12" ht="31.5" hidden="1" customHeight="1" x14ac:dyDescent="0.2">
      <c r="B89" s="5" t="s">
        <v>142</v>
      </c>
      <c r="C89" s="8" t="s">
        <v>143</v>
      </c>
      <c r="D89" s="6">
        <v>0</v>
      </c>
      <c r="E89" s="6">
        <v>0</v>
      </c>
      <c r="F89" s="7"/>
      <c r="G89" s="42"/>
    </row>
    <row r="90" spans="2:12" ht="19.5" hidden="1" customHeight="1" x14ac:dyDescent="0.2">
      <c r="B90" s="5" t="s">
        <v>29</v>
      </c>
      <c r="C90" s="8" t="s">
        <v>22</v>
      </c>
      <c r="D90" s="6">
        <v>16633</v>
      </c>
      <c r="E90" s="6">
        <v>0</v>
      </c>
      <c r="F90" s="7">
        <f t="shared" si="4"/>
        <v>0</v>
      </c>
      <c r="G90" s="42"/>
    </row>
    <row r="91" spans="2:12" ht="20.25" hidden="1" customHeight="1" x14ac:dyDescent="0.2">
      <c r="B91" s="5" t="s">
        <v>80</v>
      </c>
      <c r="C91" s="8" t="s">
        <v>34</v>
      </c>
      <c r="D91" s="6">
        <v>729821</v>
      </c>
      <c r="E91" s="6">
        <v>108294</v>
      </c>
      <c r="F91" s="7">
        <f>E91*100/D91</f>
        <v>14.838432985622502</v>
      </c>
      <c r="G91" s="42"/>
    </row>
    <row r="92" spans="2:12" ht="17.25" customHeight="1" x14ac:dyDescent="0.2">
      <c r="B92" s="5"/>
      <c r="C92" s="8"/>
      <c r="D92" s="6"/>
      <c r="E92" s="6"/>
      <c r="F92" s="10"/>
      <c r="G92" s="42"/>
    </row>
    <row r="93" spans="2:12" ht="62.25" customHeight="1" x14ac:dyDescent="0.2">
      <c r="B93" s="1" t="s">
        <v>74</v>
      </c>
      <c r="C93" s="2" t="s">
        <v>73</v>
      </c>
      <c r="D93" s="3">
        <v>132953</v>
      </c>
      <c r="E93" s="3">
        <v>25506</v>
      </c>
      <c r="F93" s="4">
        <f>E93*100/D93</f>
        <v>19.184222996096366</v>
      </c>
      <c r="G93" s="41"/>
    </row>
    <row r="94" spans="2:12" ht="31.5" hidden="1" customHeight="1" x14ac:dyDescent="0.2">
      <c r="B94" s="5" t="s">
        <v>96</v>
      </c>
      <c r="C94" s="8" t="s">
        <v>97</v>
      </c>
      <c r="D94" s="6">
        <v>2809</v>
      </c>
      <c r="E94" s="6">
        <v>511</v>
      </c>
      <c r="F94" s="7">
        <f>E94*100/D94</f>
        <v>18.191527233891065</v>
      </c>
      <c r="G94" s="41"/>
    </row>
    <row r="95" spans="2:12" ht="69" hidden="1" customHeight="1" x14ac:dyDescent="0.2">
      <c r="B95" s="8" t="s">
        <v>169</v>
      </c>
      <c r="C95" s="8" t="s">
        <v>168</v>
      </c>
      <c r="D95" s="6">
        <v>72669</v>
      </c>
      <c r="E95" s="6">
        <v>10895</v>
      </c>
      <c r="F95" s="7">
        <f>E95*100/D95</f>
        <v>14.992637851078177</v>
      </c>
      <c r="G95" s="42"/>
    </row>
    <row r="96" spans="2:12" ht="20.25" customHeight="1" x14ac:dyDescent="0.2">
      <c r="B96" s="21"/>
      <c r="C96" s="21"/>
      <c r="D96" s="22"/>
      <c r="E96" s="22"/>
      <c r="F96" s="21"/>
      <c r="G96" s="42"/>
    </row>
    <row r="97" spans="2:8" ht="24" customHeight="1" x14ac:dyDescent="0.2">
      <c r="B97" s="1" t="s">
        <v>25</v>
      </c>
      <c r="C97" s="2" t="s">
        <v>5</v>
      </c>
      <c r="D97" s="3">
        <v>4232973</v>
      </c>
      <c r="E97" s="3">
        <v>889595</v>
      </c>
      <c r="F97" s="4">
        <f t="shared" ref="F97:F103" si="5">E97*100/D97</f>
        <v>21.015843947032028</v>
      </c>
      <c r="G97" s="41"/>
      <c r="H97" s="45"/>
    </row>
    <row r="98" spans="2:8" ht="23.25" hidden="1" customHeight="1" x14ac:dyDescent="0.2">
      <c r="B98" s="5" t="s">
        <v>98</v>
      </c>
      <c r="C98" s="8" t="s">
        <v>99</v>
      </c>
      <c r="D98" s="6">
        <v>1850</v>
      </c>
      <c r="E98" s="6">
        <v>429</v>
      </c>
      <c r="F98" s="7">
        <f t="shared" si="5"/>
        <v>23.189189189189189</v>
      </c>
      <c r="G98" s="41"/>
    </row>
    <row r="99" spans="2:8" ht="22.5" hidden="1" customHeight="1" x14ac:dyDescent="0.2">
      <c r="B99" s="5" t="s">
        <v>128</v>
      </c>
      <c r="C99" s="8" t="s">
        <v>129</v>
      </c>
      <c r="D99" s="6">
        <v>17399</v>
      </c>
      <c r="E99" s="6">
        <v>0</v>
      </c>
      <c r="F99" s="7">
        <f t="shared" si="5"/>
        <v>0</v>
      </c>
      <c r="G99" s="41"/>
    </row>
    <row r="100" spans="2:8" ht="22.5" hidden="1" customHeight="1" x14ac:dyDescent="0.2">
      <c r="B100" s="5" t="s">
        <v>26</v>
      </c>
      <c r="C100" s="8" t="s">
        <v>6</v>
      </c>
      <c r="D100" s="6">
        <v>816140</v>
      </c>
      <c r="E100" s="6">
        <v>126360</v>
      </c>
      <c r="F100" s="7">
        <f t="shared" si="5"/>
        <v>15.482637782733354</v>
      </c>
      <c r="G100" s="42"/>
    </row>
    <row r="101" spans="2:8" ht="21.75" hidden="1" customHeight="1" x14ac:dyDescent="0.2">
      <c r="B101" s="10" t="s">
        <v>92</v>
      </c>
      <c r="C101" s="8" t="s">
        <v>130</v>
      </c>
      <c r="D101" s="6">
        <v>2166172</v>
      </c>
      <c r="E101" s="6">
        <v>465336</v>
      </c>
      <c r="F101" s="7">
        <f t="shared" si="5"/>
        <v>21.481950648424963</v>
      </c>
      <c r="G101" s="42"/>
    </row>
    <row r="102" spans="2:8" ht="33" hidden="1" customHeight="1" x14ac:dyDescent="0.2">
      <c r="B102" s="10" t="s">
        <v>172</v>
      </c>
      <c r="C102" s="8" t="s">
        <v>173</v>
      </c>
      <c r="D102" s="6"/>
      <c r="E102" s="6"/>
      <c r="F102" s="7"/>
      <c r="G102" s="42"/>
    </row>
    <row r="103" spans="2:8" ht="41.25" hidden="1" customHeight="1" x14ac:dyDescent="0.2">
      <c r="B103" s="8" t="s">
        <v>30</v>
      </c>
      <c r="C103" s="8" t="s">
        <v>21</v>
      </c>
      <c r="D103" s="6">
        <v>136479</v>
      </c>
      <c r="E103" s="6">
        <v>23816</v>
      </c>
      <c r="F103" s="7">
        <f t="shared" si="5"/>
        <v>17.450303709728235</v>
      </c>
      <c r="G103" s="42"/>
    </row>
    <row r="104" spans="2:8" ht="15" x14ac:dyDescent="0.2">
      <c r="B104" s="8"/>
      <c r="C104" s="8"/>
      <c r="D104" s="6"/>
      <c r="E104" s="6"/>
      <c r="F104" s="7"/>
      <c r="G104" s="42"/>
    </row>
    <row r="105" spans="2:8" ht="21" customHeight="1" x14ac:dyDescent="0.2">
      <c r="B105" s="1" t="s">
        <v>23</v>
      </c>
      <c r="C105" s="2" t="s">
        <v>7</v>
      </c>
      <c r="D105" s="14">
        <v>2870189</v>
      </c>
      <c r="E105" s="14">
        <v>246201</v>
      </c>
      <c r="F105" s="4">
        <f>E105*100/D105</f>
        <v>8.5778671718134234</v>
      </c>
      <c r="G105" s="41"/>
    </row>
    <row r="106" spans="2:8" ht="18" hidden="1" customHeight="1" x14ac:dyDescent="0.2">
      <c r="B106" s="10" t="s">
        <v>13</v>
      </c>
      <c r="C106" s="8" t="s">
        <v>14</v>
      </c>
      <c r="D106" s="6">
        <v>1908931</v>
      </c>
      <c r="E106" s="6">
        <v>354113</v>
      </c>
      <c r="F106" s="7">
        <f>E106*100/D106</f>
        <v>18.550330001451073</v>
      </c>
      <c r="G106" s="42"/>
    </row>
    <row r="107" spans="2:8" ht="19.5" hidden="1" customHeight="1" x14ac:dyDescent="0.2">
      <c r="B107" s="10" t="s">
        <v>15</v>
      </c>
      <c r="C107" s="8" t="s">
        <v>16</v>
      </c>
      <c r="D107" s="6">
        <v>901979</v>
      </c>
      <c r="E107" s="6">
        <v>71327</v>
      </c>
      <c r="F107" s="7">
        <f>E107*100/D107</f>
        <v>7.9078337744005127</v>
      </c>
      <c r="G107" s="42"/>
    </row>
    <row r="108" spans="2:8" ht="22.5" hidden="1" customHeight="1" x14ac:dyDescent="0.2">
      <c r="B108" s="10" t="s">
        <v>31</v>
      </c>
      <c r="C108" s="8" t="s">
        <v>32</v>
      </c>
      <c r="D108" s="6">
        <v>950020</v>
      </c>
      <c r="E108" s="6">
        <v>135168</v>
      </c>
      <c r="F108" s="7">
        <f>E108*100/D108</f>
        <v>14.227910991347551</v>
      </c>
      <c r="G108" s="42"/>
    </row>
    <row r="109" spans="2:8" ht="35.25" hidden="1" customHeight="1" x14ac:dyDescent="0.2">
      <c r="B109" s="10" t="s">
        <v>170</v>
      </c>
      <c r="C109" s="8" t="s">
        <v>171</v>
      </c>
      <c r="D109" s="6">
        <v>109418969.87</v>
      </c>
      <c r="E109" s="6">
        <v>109056782.52</v>
      </c>
      <c r="F109" s="7"/>
      <c r="G109" s="42"/>
    </row>
    <row r="110" spans="2:8" ht="44.25" hidden="1" customHeight="1" x14ac:dyDescent="0.2">
      <c r="B110" s="10" t="s">
        <v>33</v>
      </c>
      <c r="C110" s="8" t="s">
        <v>17</v>
      </c>
      <c r="D110" s="6">
        <v>117925</v>
      </c>
      <c r="E110" s="6">
        <v>23851</v>
      </c>
      <c r="F110" s="7">
        <f>E110*100/D110</f>
        <v>20.225567097731609</v>
      </c>
      <c r="G110" s="42"/>
    </row>
    <row r="111" spans="2:8" ht="17.25" customHeight="1" x14ac:dyDescent="0.2">
      <c r="B111" s="10"/>
      <c r="C111" s="8"/>
      <c r="D111" s="6"/>
      <c r="E111" s="6"/>
      <c r="F111" s="7"/>
      <c r="G111" s="42"/>
    </row>
    <row r="112" spans="2:8" ht="18" customHeight="1" x14ac:dyDescent="0.2">
      <c r="B112" s="1" t="s">
        <v>27</v>
      </c>
      <c r="C112" s="15" t="s">
        <v>8</v>
      </c>
      <c r="D112" s="3">
        <v>163758</v>
      </c>
      <c r="E112" s="3">
        <v>0</v>
      </c>
      <c r="F112" s="4">
        <f>E112*100/D112</f>
        <v>0</v>
      </c>
      <c r="G112" s="41"/>
    </row>
    <row r="113" spans="2:7" ht="14.25" customHeight="1" x14ac:dyDescent="0.2">
      <c r="B113" s="2"/>
      <c r="C113" s="15"/>
      <c r="D113" s="3"/>
      <c r="E113" s="3"/>
      <c r="F113" s="7"/>
      <c r="G113" s="41"/>
    </row>
    <row r="114" spans="2:7" ht="19.5" customHeight="1" x14ac:dyDescent="0.2">
      <c r="B114" s="1" t="s">
        <v>24</v>
      </c>
      <c r="C114" s="2" t="s">
        <v>9</v>
      </c>
      <c r="D114" s="3">
        <v>12661264</v>
      </c>
      <c r="E114" s="3">
        <v>2756766</v>
      </c>
      <c r="F114" s="4">
        <f t="shared" ref="F114:F119" si="6">E114*100/D114</f>
        <v>21.773228960394476</v>
      </c>
      <c r="G114" s="41"/>
    </row>
    <row r="115" spans="2:7" ht="20.25" hidden="1" customHeight="1" x14ac:dyDescent="0.2">
      <c r="B115" s="5" t="s">
        <v>36</v>
      </c>
      <c r="C115" s="8" t="s">
        <v>37</v>
      </c>
      <c r="D115" s="6">
        <v>3488663</v>
      </c>
      <c r="E115" s="6">
        <v>710379</v>
      </c>
      <c r="F115" s="7">
        <f t="shared" si="6"/>
        <v>20.362499903258069</v>
      </c>
      <c r="G115" s="41"/>
    </row>
    <row r="116" spans="2:7" ht="18.75" hidden="1" customHeight="1" x14ac:dyDescent="0.2">
      <c r="B116" s="10" t="s">
        <v>39</v>
      </c>
      <c r="C116" s="8" t="s">
        <v>38</v>
      </c>
      <c r="D116" s="6">
        <v>4161907</v>
      </c>
      <c r="E116" s="6">
        <v>993760</v>
      </c>
      <c r="F116" s="7">
        <f t="shared" si="6"/>
        <v>23.877515763807313</v>
      </c>
      <c r="G116" s="42"/>
    </row>
    <row r="117" spans="2:7" ht="23.25" hidden="1" customHeight="1" x14ac:dyDescent="0.2">
      <c r="B117" s="10" t="s">
        <v>122</v>
      </c>
      <c r="C117" s="8" t="s">
        <v>127</v>
      </c>
      <c r="D117" s="6">
        <v>749738</v>
      </c>
      <c r="E117" s="6">
        <v>166332</v>
      </c>
      <c r="F117" s="7">
        <f t="shared" si="6"/>
        <v>22.185350082295415</v>
      </c>
      <c r="G117" s="42"/>
    </row>
    <row r="118" spans="2:7" ht="24" hidden="1" customHeight="1" x14ac:dyDescent="0.2">
      <c r="B118" s="10" t="s">
        <v>41</v>
      </c>
      <c r="C118" s="8" t="s">
        <v>40</v>
      </c>
      <c r="D118" s="6">
        <v>6708</v>
      </c>
      <c r="E118" s="6">
        <v>0</v>
      </c>
      <c r="F118" s="7">
        <f t="shared" si="6"/>
        <v>0</v>
      </c>
      <c r="G118" s="42"/>
    </row>
    <row r="119" spans="2:7" ht="18" hidden="1" customHeight="1" x14ac:dyDescent="0.2">
      <c r="B119" s="10" t="s">
        <v>43</v>
      </c>
      <c r="C119" s="8" t="s">
        <v>42</v>
      </c>
      <c r="D119" s="6">
        <v>141963</v>
      </c>
      <c r="E119" s="6">
        <v>24919</v>
      </c>
      <c r="F119" s="7">
        <f t="shared" si="6"/>
        <v>17.553165261370921</v>
      </c>
      <c r="G119" s="42"/>
    </row>
    <row r="120" spans="2:7" ht="19.5" customHeight="1" x14ac:dyDescent="0.2">
      <c r="B120" s="5"/>
      <c r="C120" s="8"/>
      <c r="D120" s="6"/>
      <c r="E120" s="6"/>
      <c r="F120" s="10"/>
      <c r="G120" s="42"/>
    </row>
    <row r="121" spans="2:7" ht="21.75" customHeight="1" x14ac:dyDescent="0.2">
      <c r="B121" s="1" t="s">
        <v>82</v>
      </c>
      <c r="C121" s="2" t="s">
        <v>93</v>
      </c>
      <c r="D121" s="3">
        <v>1001075</v>
      </c>
      <c r="E121" s="3">
        <v>160895</v>
      </c>
      <c r="F121" s="4">
        <f>E121*100/D121</f>
        <v>16.072222360961966</v>
      </c>
      <c r="G121" s="41"/>
    </row>
    <row r="122" spans="2:7" ht="39" hidden="1" customHeight="1" x14ac:dyDescent="0.2">
      <c r="B122" s="5" t="s">
        <v>61</v>
      </c>
      <c r="C122" s="8" t="s">
        <v>62</v>
      </c>
      <c r="D122" s="6">
        <v>481873</v>
      </c>
      <c r="E122" s="6">
        <v>92467</v>
      </c>
      <c r="F122" s="7">
        <f>E122*100/D122</f>
        <v>19.18908094041376</v>
      </c>
      <c r="G122" s="41"/>
    </row>
    <row r="123" spans="2:7" ht="36.75" hidden="1" customHeight="1" x14ac:dyDescent="0.2">
      <c r="B123" s="10" t="s">
        <v>81</v>
      </c>
      <c r="C123" s="8" t="s">
        <v>83</v>
      </c>
      <c r="D123" s="6">
        <v>85064</v>
      </c>
      <c r="E123" s="6">
        <v>18569</v>
      </c>
      <c r="F123" s="7">
        <f>E123*100/D123</f>
        <v>21.82944606413994</v>
      </c>
      <c r="G123" s="42"/>
    </row>
    <row r="124" spans="2:7" ht="20.25" customHeight="1" x14ac:dyDescent="0.2">
      <c r="B124" s="10"/>
      <c r="C124" s="8"/>
      <c r="D124" s="6"/>
      <c r="E124" s="6"/>
      <c r="F124" s="7"/>
      <c r="G124" s="42"/>
    </row>
    <row r="125" spans="2:7" ht="24" customHeight="1" x14ac:dyDescent="0.2">
      <c r="B125" s="2">
        <v>1000</v>
      </c>
      <c r="C125" s="15" t="s">
        <v>10</v>
      </c>
      <c r="D125" s="3">
        <v>878697</v>
      </c>
      <c r="E125" s="3">
        <v>260156</v>
      </c>
      <c r="F125" s="4">
        <f>E125*100/D125</f>
        <v>29.60702039497119</v>
      </c>
      <c r="G125" s="41"/>
    </row>
    <row r="126" spans="2:7" ht="22.5" hidden="1" customHeight="1" x14ac:dyDescent="0.2">
      <c r="B126" s="8">
        <v>1001</v>
      </c>
      <c r="C126" s="16" t="s">
        <v>123</v>
      </c>
      <c r="D126" s="6">
        <v>71546</v>
      </c>
      <c r="E126" s="6">
        <v>17107</v>
      </c>
      <c r="F126" s="7">
        <f>E126*100/D126</f>
        <v>23.910491152545216</v>
      </c>
      <c r="G126" s="41"/>
    </row>
    <row r="127" spans="2:7" ht="24" hidden="1" customHeight="1" x14ac:dyDescent="0.2">
      <c r="B127" s="16">
        <v>1003</v>
      </c>
      <c r="C127" s="16" t="s">
        <v>45</v>
      </c>
      <c r="D127" s="6">
        <v>459424</v>
      </c>
      <c r="E127" s="6">
        <v>99946</v>
      </c>
      <c r="F127" s="7">
        <f>E127*100/D127</f>
        <v>21.754631886884447</v>
      </c>
      <c r="G127" s="42"/>
    </row>
    <row r="128" spans="2:7" ht="21.75" hidden="1" customHeight="1" x14ac:dyDescent="0.2">
      <c r="B128" s="16">
        <v>1004</v>
      </c>
      <c r="C128" s="16" t="s">
        <v>46</v>
      </c>
      <c r="D128" s="6">
        <v>183723</v>
      </c>
      <c r="E128" s="6">
        <v>39879</v>
      </c>
      <c r="F128" s="7">
        <f t="shared" ref="F128:F140" si="7">E128*100/D128</f>
        <v>21.706046602766122</v>
      </c>
      <c r="G128" s="42"/>
    </row>
    <row r="129" spans="2:7" ht="23.25" hidden="1" customHeight="1" x14ac:dyDescent="0.2">
      <c r="B129" s="16">
        <v>1006</v>
      </c>
      <c r="C129" s="16" t="s">
        <v>124</v>
      </c>
      <c r="D129" s="6">
        <v>32436</v>
      </c>
      <c r="E129" s="6">
        <v>6272</v>
      </c>
      <c r="F129" s="7">
        <f t="shared" si="7"/>
        <v>19.336539647305464</v>
      </c>
      <c r="G129" s="42"/>
    </row>
    <row r="130" spans="2:7" ht="21.75" customHeight="1" x14ac:dyDescent="0.2">
      <c r="B130" s="16"/>
      <c r="C130" s="16"/>
      <c r="D130" s="6"/>
      <c r="E130" s="6"/>
      <c r="F130" s="7"/>
      <c r="G130" s="42"/>
    </row>
    <row r="131" spans="2:7" ht="21.75" customHeight="1" x14ac:dyDescent="0.2">
      <c r="B131" s="15">
        <v>1100</v>
      </c>
      <c r="C131" s="2" t="s">
        <v>44</v>
      </c>
      <c r="D131" s="3">
        <v>761794</v>
      </c>
      <c r="E131" s="3">
        <v>166978</v>
      </c>
      <c r="F131" s="4">
        <f t="shared" si="7"/>
        <v>21.919048981745721</v>
      </c>
      <c r="G131" s="42"/>
    </row>
    <row r="132" spans="2:7" ht="19.5" hidden="1" customHeight="1" x14ac:dyDescent="0.2">
      <c r="B132" s="16">
        <v>1101</v>
      </c>
      <c r="C132" s="8" t="s">
        <v>84</v>
      </c>
      <c r="D132" s="6">
        <v>432990</v>
      </c>
      <c r="E132" s="6">
        <v>57446</v>
      </c>
      <c r="F132" s="7">
        <f t="shared" si="7"/>
        <v>13.267280999561191</v>
      </c>
      <c r="G132" s="42"/>
    </row>
    <row r="133" spans="2:7" ht="22.5" hidden="1" customHeight="1" x14ac:dyDescent="0.2">
      <c r="B133" s="16">
        <v>1102</v>
      </c>
      <c r="C133" s="8" t="s">
        <v>139</v>
      </c>
      <c r="D133" s="6">
        <v>175851</v>
      </c>
      <c r="E133" s="6">
        <v>41839</v>
      </c>
      <c r="F133" s="7">
        <f t="shared" si="7"/>
        <v>23.792301437012014</v>
      </c>
      <c r="G133" s="42"/>
    </row>
    <row r="134" spans="2:7" ht="33.75" hidden="1" customHeight="1" x14ac:dyDescent="0.2">
      <c r="B134" s="16">
        <v>1105</v>
      </c>
      <c r="C134" s="8" t="s">
        <v>85</v>
      </c>
      <c r="D134" s="6">
        <v>28257</v>
      </c>
      <c r="E134" s="6">
        <v>6010</v>
      </c>
      <c r="F134" s="7">
        <f t="shared" si="7"/>
        <v>21.269066072123721</v>
      </c>
      <c r="G134" s="42"/>
    </row>
    <row r="135" spans="2:7" ht="15.75" customHeight="1" x14ac:dyDescent="0.2">
      <c r="B135" s="5"/>
      <c r="C135" s="8"/>
      <c r="D135" s="6"/>
      <c r="E135" s="6"/>
      <c r="F135" s="10"/>
      <c r="G135" s="42"/>
    </row>
    <row r="136" spans="2:7" ht="25.5" customHeight="1" x14ac:dyDescent="0.2">
      <c r="B136" s="17" t="s">
        <v>100</v>
      </c>
      <c r="C136" s="2" t="s">
        <v>101</v>
      </c>
      <c r="D136" s="3">
        <v>31076</v>
      </c>
      <c r="E136" s="3">
        <v>7777</v>
      </c>
      <c r="F136" s="4">
        <f t="shared" si="7"/>
        <v>25.025743338911056</v>
      </c>
      <c r="G136" s="42"/>
    </row>
    <row r="137" spans="2:7" ht="18" customHeight="1" x14ac:dyDescent="0.2">
      <c r="B137" s="10"/>
      <c r="C137" s="8"/>
      <c r="D137" s="6"/>
      <c r="E137" s="6"/>
      <c r="F137" s="7"/>
      <c r="G137" s="42"/>
    </row>
    <row r="138" spans="2:7" ht="32.25" customHeight="1" x14ac:dyDescent="0.2">
      <c r="B138" s="15">
        <v>1300</v>
      </c>
      <c r="C138" s="2" t="s">
        <v>86</v>
      </c>
      <c r="D138" s="3">
        <v>65293</v>
      </c>
      <c r="E138" s="3">
        <v>562</v>
      </c>
      <c r="F138" s="4">
        <f t="shared" si="7"/>
        <v>0.86073545403029417</v>
      </c>
      <c r="G138" s="42"/>
    </row>
    <row r="139" spans="2:7" ht="18.75" customHeight="1" x14ac:dyDescent="0.2">
      <c r="B139" s="16"/>
      <c r="C139" s="16"/>
      <c r="D139" s="6"/>
      <c r="E139" s="6" t="s">
        <v>138</v>
      </c>
      <c r="F139" s="4"/>
      <c r="G139" s="42"/>
    </row>
    <row r="140" spans="2:7" ht="22.5" customHeight="1" x14ac:dyDescent="0.2">
      <c r="B140" s="16"/>
      <c r="C140" s="18" t="s">
        <v>11</v>
      </c>
      <c r="D140" s="13">
        <f>SUM(D125+D121+D114+D112+D105+D97+D93+D84+D138+D131+D136)</f>
        <v>24479304</v>
      </c>
      <c r="E140" s="13">
        <f>SUM(E125+E121+E114+E112+E105+E97+E93+E84+E138+E131+E136)</f>
        <v>4855773</v>
      </c>
      <c r="F140" s="19">
        <f t="shared" si="7"/>
        <v>19.836237991080139</v>
      </c>
      <c r="G140" s="41"/>
    </row>
    <row r="141" spans="2:7" ht="15" customHeight="1" x14ac:dyDescent="0.2">
      <c r="B141" s="23"/>
      <c r="C141" s="23"/>
      <c r="D141" s="23"/>
      <c r="E141" s="23"/>
      <c r="F141" s="26"/>
      <c r="G141" s="39"/>
    </row>
    <row r="142" spans="2:7" ht="15" customHeight="1" x14ac:dyDescent="0.2">
      <c r="B142" s="26"/>
      <c r="C142" s="26"/>
      <c r="D142" s="26"/>
      <c r="E142" s="26"/>
      <c r="F142" s="26"/>
      <c r="G142" s="39"/>
    </row>
    <row r="143" spans="2:7" ht="15.75" customHeight="1" x14ac:dyDescent="0.2">
      <c r="B143" s="51" t="s">
        <v>182</v>
      </c>
      <c r="C143" s="51"/>
      <c r="D143" s="24"/>
      <c r="E143" s="26"/>
      <c r="F143" s="26"/>
      <c r="G143" s="39"/>
    </row>
    <row r="144" spans="2:7" ht="17.25" customHeight="1" x14ac:dyDescent="0.2">
      <c r="B144" s="51" t="s">
        <v>116</v>
      </c>
      <c r="C144" s="51"/>
      <c r="D144" s="26"/>
      <c r="E144" s="26"/>
      <c r="F144" s="25" t="s">
        <v>183</v>
      </c>
      <c r="G144" s="39"/>
    </row>
    <row r="145" spans="2:7" ht="15" x14ac:dyDescent="0.2">
      <c r="B145" s="39"/>
      <c r="C145" s="39"/>
      <c r="D145" s="39"/>
      <c r="E145" s="39"/>
      <c r="F145" s="39"/>
      <c r="G145" s="39"/>
    </row>
    <row r="146" spans="2:7" ht="15" x14ac:dyDescent="0.2">
      <c r="B146" s="39"/>
      <c r="C146" s="39"/>
      <c r="D146" s="39"/>
      <c r="E146" s="39"/>
      <c r="F146" s="39"/>
      <c r="G146" s="39"/>
    </row>
    <row r="147" spans="2:7" ht="15" x14ac:dyDescent="0.2">
      <c r="B147" s="39"/>
      <c r="C147" s="39"/>
      <c r="D147" s="39"/>
      <c r="E147" s="39"/>
      <c r="F147" s="39"/>
      <c r="G147" s="39"/>
    </row>
    <row r="148" spans="2:7" ht="15" x14ac:dyDescent="0.2">
      <c r="B148" s="48"/>
      <c r="C148" s="48"/>
      <c r="D148" s="48"/>
      <c r="E148" s="39"/>
      <c r="F148" s="39"/>
      <c r="G148" s="39"/>
    </row>
    <row r="149" spans="2:7" ht="15" x14ac:dyDescent="0.2">
      <c r="B149" s="48"/>
      <c r="C149" s="48"/>
      <c r="D149" s="48"/>
      <c r="E149" s="39"/>
      <c r="F149" s="39"/>
      <c r="G149" s="39"/>
    </row>
    <row r="150" spans="2:7" ht="15" x14ac:dyDescent="0.2">
      <c r="B150" s="48"/>
      <c r="C150" s="48"/>
      <c r="D150" s="48"/>
      <c r="E150" s="39"/>
      <c r="F150" s="39"/>
      <c r="G150" s="39"/>
    </row>
    <row r="151" spans="2:7" ht="15" x14ac:dyDescent="0.2">
      <c r="B151" s="39"/>
      <c r="C151" s="39"/>
      <c r="D151" s="39"/>
      <c r="E151" s="39"/>
      <c r="F151" s="39"/>
      <c r="G151" s="39"/>
    </row>
    <row r="152" spans="2:7" ht="15" x14ac:dyDescent="0.2">
      <c r="B152" s="39"/>
      <c r="C152" s="39"/>
      <c r="D152" s="39"/>
      <c r="E152" s="39"/>
      <c r="F152" s="39"/>
      <c r="G152" s="39"/>
    </row>
    <row r="153" spans="2:7" ht="15" x14ac:dyDescent="0.2">
      <c r="B153" s="39"/>
      <c r="C153" s="39"/>
      <c r="D153" s="39"/>
      <c r="E153" s="39"/>
      <c r="F153" s="39"/>
      <c r="G153" s="39"/>
    </row>
    <row r="154" spans="2:7" ht="15" x14ac:dyDescent="0.2">
      <c r="B154" s="39"/>
      <c r="C154" s="39"/>
      <c r="D154" s="39"/>
      <c r="E154" s="39"/>
      <c r="F154" s="39"/>
      <c r="G154" s="39"/>
    </row>
    <row r="155" spans="2:7" ht="15" x14ac:dyDescent="0.2">
      <c r="B155" s="39"/>
      <c r="C155" s="39"/>
      <c r="D155" s="39"/>
      <c r="E155" s="39"/>
      <c r="F155" s="39"/>
      <c r="G155" s="39"/>
    </row>
    <row r="156" spans="2:7" ht="15" x14ac:dyDescent="0.2">
      <c r="B156" s="39"/>
      <c r="C156" s="39"/>
      <c r="D156" s="39"/>
      <c r="E156" s="39"/>
      <c r="F156" s="39"/>
      <c r="G156" s="39"/>
    </row>
    <row r="157" spans="2:7" ht="15" x14ac:dyDescent="0.2">
      <c r="B157" s="39"/>
      <c r="C157" s="39"/>
      <c r="D157" s="39"/>
      <c r="E157" s="39"/>
      <c r="F157" s="39"/>
      <c r="G157" s="39"/>
    </row>
    <row r="158" spans="2:7" ht="15" x14ac:dyDescent="0.2">
      <c r="B158" s="39"/>
      <c r="C158" s="39"/>
      <c r="D158" s="39"/>
      <c r="E158" s="39"/>
      <c r="F158" s="39"/>
      <c r="G158" s="39"/>
    </row>
    <row r="159" spans="2:7" ht="15" x14ac:dyDescent="0.2">
      <c r="B159" s="39"/>
      <c r="C159" s="39"/>
      <c r="D159" s="39"/>
      <c r="E159" s="39"/>
      <c r="F159" s="39"/>
      <c r="G159" s="39"/>
    </row>
    <row r="160" spans="2:7" ht="15" x14ac:dyDescent="0.2">
      <c r="B160" s="39"/>
      <c r="C160" s="39"/>
      <c r="D160" s="39"/>
      <c r="E160" s="39"/>
      <c r="F160" s="39"/>
      <c r="G160" s="39"/>
    </row>
    <row r="161" spans="2:7" ht="15" x14ac:dyDescent="0.2">
      <c r="B161" s="39"/>
      <c r="C161" s="39"/>
      <c r="D161" s="39"/>
      <c r="E161" s="39"/>
      <c r="F161" s="39"/>
      <c r="G161" s="39"/>
    </row>
    <row r="162" spans="2:7" ht="15" x14ac:dyDescent="0.2">
      <c r="B162" s="39"/>
      <c r="C162" s="39"/>
      <c r="D162" s="39"/>
      <c r="E162" s="39"/>
      <c r="F162" s="39"/>
      <c r="G162" s="39"/>
    </row>
    <row r="163" spans="2:7" ht="15" x14ac:dyDescent="0.2">
      <c r="B163" s="39"/>
      <c r="C163" s="39"/>
      <c r="D163" s="39"/>
      <c r="E163" s="39"/>
      <c r="F163" s="39"/>
      <c r="G163" s="39"/>
    </row>
    <row r="164" spans="2:7" ht="15" x14ac:dyDescent="0.2">
      <c r="B164" s="39"/>
      <c r="C164" s="39"/>
      <c r="D164" s="39"/>
      <c r="E164" s="39"/>
      <c r="F164" s="39"/>
      <c r="G164" s="39"/>
    </row>
    <row r="165" spans="2:7" ht="15" x14ac:dyDescent="0.2">
      <c r="B165" s="39"/>
      <c r="C165" s="39"/>
      <c r="D165" s="39"/>
      <c r="E165" s="39"/>
      <c r="F165" s="39"/>
      <c r="G165" s="39"/>
    </row>
    <row r="166" spans="2:7" ht="15" x14ac:dyDescent="0.2">
      <c r="B166" s="39"/>
      <c r="C166" s="39"/>
      <c r="D166" s="39"/>
      <c r="E166" s="39"/>
      <c r="F166" s="39"/>
      <c r="G166" s="39"/>
    </row>
    <row r="167" spans="2:7" ht="15" x14ac:dyDescent="0.2">
      <c r="B167" s="39"/>
      <c r="C167" s="39"/>
      <c r="D167" s="39"/>
      <c r="E167" s="39"/>
      <c r="F167" s="39"/>
      <c r="G167" s="39"/>
    </row>
    <row r="168" spans="2:7" ht="15" x14ac:dyDescent="0.2">
      <c r="B168" s="39"/>
      <c r="C168" s="39"/>
      <c r="D168" s="39"/>
      <c r="E168" s="39"/>
      <c r="F168" s="39"/>
      <c r="G168" s="39"/>
    </row>
    <row r="169" spans="2:7" ht="15" x14ac:dyDescent="0.2">
      <c r="B169" s="39"/>
      <c r="C169" s="39"/>
      <c r="D169" s="39"/>
      <c r="E169" s="39"/>
      <c r="F169" s="39"/>
      <c r="G169" s="39"/>
    </row>
    <row r="170" spans="2:7" ht="15" x14ac:dyDescent="0.2">
      <c r="B170" s="39"/>
      <c r="C170" s="39"/>
      <c r="D170" s="39"/>
      <c r="E170" s="39"/>
      <c r="F170" s="39"/>
      <c r="G170" s="39"/>
    </row>
    <row r="171" spans="2:7" ht="15" x14ac:dyDescent="0.2">
      <c r="B171" s="39"/>
      <c r="C171" s="39"/>
      <c r="D171" s="39"/>
      <c r="E171" s="39"/>
      <c r="F171" s="39"/>
      <c r="G171" s="39"/>
    </row>
    <row r="172" spans="2:7" ht="15" x14ac:dyDescent="0.2">
      <c r="B172" s="39"/>
      <c r="C172" s="39"/>
      <c r="D172" s="39"/>
      <c r="E172" s="39"/>
      <c r="F172" s="39"/>
      <c r="G172" s="39"/>
    </row>
    <row r="173" spans="2:7" ht="15" x14ac:dyDescent="0.2">
      <c r="B173" s="39"/>
      <c r="C173" s="39"/>
      <c r="D173" s="39"/>
      <c r="E173" s="39"/>
      <c r="F173" s="39"/>
      <c r="G173" s="39"/>
    </row>
    <row r="174" spans="2:7" ht="15" x14ac:dyDescent="0.2">
      <c r="B174" s="39"/>
      <c r="C174" s="39"/>
      <c r="D174" s="39"/>
      <c r="E174" s="39"/>
      <c r="F174" s="39"/>
      <c r="G174" s="39"/>
    </row>
    <row r="175" spans="2:7" ht="15" x14ac:dyDescent="0.2">
      <c r="B175" s="39"/>
      <c r="C175" s="39"/>
      <c r="D175" s="39"/>
      <c r="E175" s="39"/>
      <c r="F175" s="39"/>
      <c r="G175" s="39"/>
    </row>
    <row r="176" spans="2:7" ht="15" x14ac:dyDescent="0.2">
      <c r="B176" s="39"/>
      <c r="C176" s="39"/>
      <c r="D176" s="39"/>
      <c r="E176" s="39"/>
      <c r="F176" s="39"/>
      <c r="G176" s="39"/>
    </row>
    <row r="177" spans="2:7" ht="15" x14ac:dyDescent="0.2">
      <c r="B177" s="39"/>
      <c r="C177" s="39"/>
      <c r="D177" s="39"/>
      <c r="E177" s="39"/>
      <c r="F177" s="39"/>
      <c r="G177" s="39"/>
    </row>
    <row r="178" spans="2:7" ht="15" x14ac:dyDescent="0.2">
      <c r="B178" s="39"/>
      <c r="C178" s="39"/>
      <c r="D178" s="39"/>
      <c r="E178" s="39"/>
      <c r="F178" s="39"/>
      <c r="G178" s="39"/>
    </row>
    <row r="179" spans="2:7" ht="15" x14ac:dyDescent="0.2">
      <c r="B179" s="39"/>
      <c r="C179" s="39"/>
      <c r="D179" s="39"/>
      <c r="E179" s="39"/>
      <c r="F179" s="39"/>
      <c r="G179" s="39"/>
    </row>
    <row r="180" spans="2:7" ht="15" x14ac:dyDescent="0.2">
      <c r="B180" s="39"/>
      <c r="C180" s="39"/>
      <c r="D180" s="39"/>
      <c r="E180" s="39"/>
      <c r="F180" s="39"/>
      <c r="G180" s="39"/>
    </row>
    <row r="181" spans="2:7" ht="15" x14ac:dyDescent="0.2">
      <c r="B181" s="39"/>
      <c r="C181" s="39"/>
      <c r="D181" s="39"/>
      <c r="E181" s="39"/>
      <c r="F181" s="39"/>
      <c r="G181" s="39"/>
    </row>
    <row r="182" spans="2:7" ht="15" x14ac:dyDescent="0.2">
      <c r="B182" s="39"/>
      <c r="C182" s="39"/>
      <c r="D182" s="39"/>
      <c r="E182" s="39"/>
      <c r="F182" s="39"/>
      <c r="G182" s="39"/>
    </row>
    <row r="183" spans="2:7" ht="15" x14ac:dyDescent="0.2">
      <c r="B183" s="39"/>
      <c r="C183" s="39"/>
      <c r="D183" s="39"/>
      <c r="E183" s="39"/>
      <c r="F183" s="39"/>
      <c r="G183" s="39"/>
    </row>
    <row r="184" spans="2:7" ht="15" x14ac:dyDescent="0.2">
      <c r="B184" s="39"/>
      <c r="C184" s="39"/>
      <c r="D184" s="39"/>
      <c r="E184" s="39"/>
      <c r="F184" s="39"/>
      <c r="G184" s="39"/>
    </row>
    <row r="185" spans="2:7" ht="15" x14ac:dyDescent="0.2">
      <c r="B185" s="39"/>
      <c r="C185" s="39"/>
      <c r="D185" s="39"/>
      <c r="E185" s="39"/>
      <c r="F185" s="39"/>
      <c r="G185" s="39"/>
    </row>
    <row r="186" spans="2:7" ht="15" x14ac:dyDescent="0.2">
      <c r="B186" s="39"/>
      <c r="C186" s="39"/>
      <c r="D186" s="39"/>
      <c r="E186" s="39"/>
      <c r="F186" s="39"/>
      <c r="G186" s="39"/>
    </row>
    <row r="187" spans="2:7" ht="15" x14ac:dyDescent="0.2">
      <c r="B187" s="39"/>
      <c r="C187" s="39"/>
      <c r="D187" s="39"/>
      <c r="E187" s="39"/>
      <c r="F187" s="39"/>
      <c r="G187" s="39"/>
    </row>
    <row r="188" spans="2:7" ht="15" x14ac:dyDescent="0.2">
      <c r="B188" s="39"/>
      <c r="C188" s="39"/>
      <c r="D188" s="39"/>
      <c r="E188" s="39"/>
      <c r="F188" s="39"/>
      <c r="G188" s="39"/>
    </row>
    <row r="189" spans="2:7" ht="15" x14ac:dyDescent="0.2">
      <c r="B189" s="39"/>
      <c r="C189" s="39"/>
      <c r="D189" s="39"/>
      <c r="E189" s="39"/>
      <c r="F189" s="39"/>
      <c r="G189" s="39"/>
    </row>
    <row r="190" spans="2:7" ht="15" x14ac:dyDescent="0.2">
      <c r="B190" s="39"/>
      <c r="C190" s="39"/>
      <c r="D190" s="39"/>
      <c r="E190" s="39"/>
      <c r="F190" s="39"/>
      <c r="G190" s="39"/>
    </row>
    <row r="191" spans="2:7" ht="15" x14ac:dyDescent="0.2">
      <c r="B191" s="39"/>
      <c r="C191" s="39"/>
      <c r="D191" s="39"/>
      <c r="E191" s="39"/>
      <c r="F191" s="39"/>
      <c r="G191" s="39"/>
    </row>
    <row r="192" spans="2:7" ht="15" x14ac:dyDescent="0.2">
      <c r="B192" s="39"/>
      <c r="C192" s="39"/>
      <c r="D192" s="39"/>
      <c r="E192" s="39"/>
      <c r="F192" s="39"/>
      <c r="G192" s="39"/>
    </row>
    <row r="193" spans="2:7" ht="15" x14ac:dyDescent="0.2">
      <c r="B193" s="39"/>
      <c r="C193" s="39"/>
      <c r="D193" s="39"/>
      <c r="E193" s="39"/>
      <c r="F193" s="39"/>
      <c r="G193" s="39"/>
    </row>
    <row r="194" spans="2:7" ht="15" x14ac:dyDescent="0.2">
      <c r="B194" s="39"/>
      <c r="C194" s="39"/>
      <c r="D194" s="39"/>
      <c r="E194" s="39"/>
      <c r="F194" s="39"/>
      <c r="G194" s="39"/>
    </row>
    <row r="195" spans="2:7" ht="15" x14ac:dyDescent="0.2">
      <c r="B195" s="39"/>
      <c r="C195" s="39"/>
      <c r="D195" s="39"/>
      <c r="E195" s="39"/>
      <c r="F195" s="39"/>
      <c r="G195" s="39"/>
    </row>
    <row r="196" spans="2:7" ht="15" x14ac:dyDescent="0.2">
      <c r="B196" s="39"/>
      <c r="C196" s="39"/>
      <c r="D196" s="39"/>
      <c r="E196" s="39"/>
      <c r="F196" s="39"/>
      <c r="G196" s="39"/>
    </row>
    <row r="197" spans="2:7" ht="15" x14ac:dyDescent="0.2">
      <c r="B197" s="39"/>
      <c r="C197" s="39"/>
      <c r="D197" s="39"/>
      <c r="E197" s="39"/>
      <c r="F197" s="39"/>
      <c r="G197" s="39"/>
    </row>
    <row r="198" spans="2:7" ht="15" x14ac:dyDescent="0.2">
      <c r="B198" s="39"/>
      <c r="C198" s="39"/>
      <c r="D198" s="39"/>
      <c r="E198" s="39"/>
      <c r="F198" s="39"/>
      <c r="G198" s="39"/>
    </row>
    <row r="199" spans="2:7" ht="15" x14ac:dyDescent="0.2">
      <c r="B199" s="39"/>
      <c r="C199" s="39"/>
      <c r="D199" s="39"/>
      <c r="E199" s="39"/>
      <c r="F199" s="39"/>
      <c r="G199" s="39"/>
    </row>
    <row r="200" spans="2:7" ht="15" x14ac:dyDescent="0.2">
      <c r="B200" s="39"/>
      <c r="C200" s="39"/>
      <c r="D200" s="39"/>
      <c r="E200" s="39"/>
      <c r="F200" s="39"/>
      <c r="G200" s="39"/>
    </row>
    <row r="201" spans="2:7" ht="15" x14ac:dyDescent="0.2">
      <c r="B201" s="39"/>
      <c r="C201" s="39"/>
      <c r="D201" s="39"/>
      <c r="E201" s="39"/>
      <c r="F201" s="39"/>
      <c r="G201" s="39"/>
    </row>
    <row r="202" spans="2:7" ht="15" x14ac:dyDescent="0.2">
      <c r="B202" s="39"/>
      <c r="C202" s="39"/>
      <c r="D202" s="39"/>
      <c r="E202" s="39"/>
      <c r="F202" s="39"/>
      <c r="G202" s="39"/>
    </row>
    <row r="203" spans="2:7" ht="15" x14ac:dyDescent="0.2">
      <c r="B203" s="39"/>
      <c r="C203" s="39"/>
      <c r="D203" s="39"/>
      <c r="E203" s="39"/>
      <c r="F203" s="39"/>
      <c r="G203" s="39"/>
    </row>
    <row r="204" spans="2:7" ht="15" x14ac:dyDescent="0.2">
      <c r="B204" s="39"/>
      <c r="C204" s="39"/>
      <c r="D204" s="39"/>
      <c r="E204" s="39"/>
      <c r="F204" s="39"/>
      <c r="G204" s="39"/>
    </row>
    <row r="205" spans="2:7" ht="15" x14ac:dyDescent="0.2">
      <c r="B205" s="39"/>
      <c r="C205" s="39"/>
      <c r="D205" s="39"/>
      <c r="E205" s="39"/>
      <c r="F205" s="39"/>
      <c r="G205" s="39"/>
    </row>
    <row r="206" spans="2:7" ht="15" x14ac:dyDescent="0.2">
      <c r="B206" s="39"/>
      <c r="C206" s="39"/>
      <c r="D206" s="39"/>
      <c r="E206" s="39"/>
      <c r="F206" s="39"/>
      <c r="G206" s="39"/>
    </row>
    <row r="207" spans="2:7" ht="15" x14ac:dyDescent="0.2">
      <c r="B207" s="39"/>
      <c r="C207" s="39"/>
      <c r="D207" s="39"/>
      <c r="E207" s="39"/>
      <c r="F207" s="39"/>
      <c r="G207" s="39"/>
    </row>
    <row r="208" spans="2:7" ht="15" x14ac:dyDescent="0.2">
      <c r="B208" s="39"/>
      <c r="C208" s="39"/>
      <c r="D208" s="39"/>
      <c r="E208" s="39"/>
      <c r="F208" s="39"/>
      <c r="G208" s="39"/>
    </row>
    <row r="209" spans="2:7" ht="15" x14ac:dyDescent="0.2">
      <c r="B209" s="39"/>
      <c r="C209" s="39"/>
      <c r="D209" s="39"/>
      <c r="E209" s="39"/>
      <c r="F209" s="39"/>
      <c r="G209" s="39"/>
    </row>
    <row r="210" spans="2:7" ht="15" x14ac:dyDescent="0.2">
      <c r="B210" s="39"/>
      <c r="C210" s="39"/>
      <c r="D210" s="39"/>
      <c r="E210" s="39"/>
      <c r="F210" s="39"/>
      <c r="G210" s="39"/>
    </row>
    <row r="211" spans="2:7" ht="15" x14ac:dyDescent="0.2">
      <c r="B211" s="39"/>
      <c r="C211" s="39"/>
      <c r="D211" s="39"/>
      <c r="E211" s="39"/>
      <c r="F211" s="39"/>
      <c r="G211" s="39"/>
    </row>
    <row r="212" spans="2:7" ht="15" x14ac:dyDescent="0.2">
      <c r="B212" s="39"/>
      <c r="C212" s="39"/>
      <c r="D212" s="39"/>
      <c r="E212" s="39"/>
      <c r="F212" s="39"/>
      <c r="G212" s="39"/>
    </row>
    <row r="213" spans="2:7" ht="15" x14ac:dyDescent="0.2">
      <c r="B213" s="39"/>
      <c r="C213" s="39"/>
      <c r="D213" s="39"/>
      <c r="E213" s="39"/>
      <c r="F213" s="39"/>
      <c r="G213" s="39"/>
    </row>
    <row r="214" spans="2:7" ht="15" x14ac:dyDescent="0.2">
      <c r="B214" s="39"/>
      <c r="C214" s="39"/>
      <c r="D214" s="39"/>
      <c r="E214" s="39"/>
      <c r="F214" s="39"/>
      <c r="G214" s="39"/>
    </row>
    <row r="215" spans="2:7" ht="15" x14ac:dyDescent="0.2">
      <c r="B215" s="39"/>
      <c r="C215" s="39"/>
      <c r="D215" s="39"/>
      <c r="E215" s="39"/>
      <c r="F215" s="39"/>
      <c r="G215" s="39"/>
    </row>
    <row r="216" spans="2:7" ht="15" x14ac:dyDescent="0.2">
      <c r="B216" s="39"/>
      <c r="C216" s="39"/>
      <c r="D216" s="39"/>
      <c r="E216" s="39"/>
      <c r="F216" s="39"/>
      <c r="G216" s="39"/>
    </row>
    <row r="217" spans="2:7" ht="15" x14ac:dyDescent="0.2">
      <c r="B217" s="39"/>
      <c r="C217" s="39"/>
      <c r="D217" s="39"/>
      <c r="E217" s="39"/>
      <c r="F217" s="39"/>
      <c r="G217" s="39"/>
    </row>
    <row r="218" spans="2:7" ht="15" x14ac:dyDescent="0.2">
      <c r="B218" s="39"/>
      <c r="C218" s="39"/>
      <c r="D218" s="39"/>
      <c r="E218" s="39"/>
      <c r="F218" s="39"/>
      <c r="G218" s="39"/>
    </row>
    <row r="219" spans="2:7" ht="15" x14ac:dyDescent="0.2">
      <c r="B219" s="39"/>
      <c r="C219" s="39"/>
      <c r="D219" s="39"/>
      <c r="E219" s="39"/>
      <c r="F219" s="39"/>
      <c r="G219" s="39"/>
    </row>
    <row r="220" spans="2:7" ht="15" x14ac:dyDescent="0.2">
      <c r="B220" s="39"/>
      <c r="C220" s="39"/>
      <c r="D220" s="39"/>
      <c r="E220" s="39"/>
      <c r="F220" s="39"/>
      <c r="G220" s="39"/>
    </row>
    <row r="221" spans="2:7" x14ac:dyDescent="0.2">
      <c r="B221" s="31"/>
      <c r="C221" s="31"/>
      <c r="D221" s="31"/>
      <c r="E221" s="31"/>
      <c r="F221" s="31"/>
      <c r="G221" s="31"/>
    </row>
    <row r="222" spans="2:7" x14ac:dyDescent="0.2">
      <c r="B222" s="31"/>
      <c r="C222" s="31"/>
      <c r="D222" s="31"/>
      <c r="E222" s="31"/>
      <c r="F222" s="31"/>
      <c r="G222" s="31"/>
    </row>
    <row r="223" spans="2:7" x14ac:dyDescent="0.2">
      <c r="B223" s="31"/>
      <c r="C223" s="31"/>
      <c r="D223" s="31"/>
      <c r="E223" s="31"/>
      <c r="F223" s="31"/>
      <c r="G223" s="31"/>
    </row>
    <row r="224" spans="2:7" x14ac:dyDescent="0.2">
      <c r="B224" s="31"/>
      <c r="C224" s="31"/>
      <c r="D224" s="31"/>
      <c r="E224" s="31"/>
      <c r="F224" s="31"/>
      <c r="G224" s="31"/>
    </row>
    <row r="225" spans="2:7" x14ac:dyDescent="0.2">
      <c r="B225" s="31"/>
      <c r="C225" s="31"/>
      <c r="D225" s="31"/>
      <c r="E225" s="31"/>
      <c r="F225" s="31"/>
      <c r="G225" s="31"/>
    </row>
    <row r="226" spans="2:7" x14ac:dyDescent="0.2">
      <c r="B226" s="31"/>
      <c r="C226" s="31"/>
      <c r="D226" s="31"/>
      <c r="E226" s="31"/>
      <c r="F226" s="31"/>
      <c r="G226" s="31"/>
    </row>
    <row r="227" spans="2:7" x14ac:dyDescent="0.2">
      <c r="B227" s="31"/>
      <c r="C227" s="31"/>
      <c r="D227" s="31"/>
      <c r="E227" s="31"/>
      <c r="F227" s="31"/>
      <c r="G227" s="31"/>
    </row>
    <row r="228" spans="2:7" x14ac:dyDescent="0.2">
      <c r="B228" s="31"/>
      <c r="C228" s="31"/>
      <c r="D228" s="31"/>
      <c r="E228" s="31"/>
      <c r="F228" s="31"/>
      <c r="G228" s="31"/>
    </row>
    <row r="229" spans="2:7" x14ac:dyDescent="0.2">
      <c r="B229" s="31"/>
      <c r="C229" s="31"/>
      <c r="D229" s="31"/>
      <c r="E229" s="31"/>
      <c r="F229" s="31"/>
      <c r="G229" s="31"/>
    </row>
    <row r="230" spans="2:7" x14ac:dyDescent="0.2">
      <c r="B230" s="31"/>
      <c r="C230" s="31"/>
      <c r="D230" s="31"/>
      <c r="E230" s="31"/>
      <c r="F230" s="31"/>
      <c r="G230" s="31"/>
    </row>
    <row r="231" spans="2:7" x14ac:dyDescent="0.2">
      <c r="B231" s="31"/>
      <c r="C231" s="31"/>
      <c r="D231" s="31"/>
      <c r="E231" s="31"/>
      <c r="F231" s="31"/>
      <c r="G231" s="31"/>
    </row>
    <row r="232" spans="2:7" x14ac:dyDescent="0.2">
      <c r="B232" s="31"/>
      <c r="C232" s="31"/>
      <c r="D232" s="31"/>
      <c r="E232" s="31"/>
      <c r="F232" s="31"/>
      <c r="G232" s="31"/>
    </row>
    <row r="233" spans="2:7" x14ac:dyDescent="0.2">
      <c r="B233" s="31"/>
      <c r="C233" s="31"/>
      <c r="D233" s="31"/>
      <c r="E233" s="31"/>
      <c r="F233" s="31"/>
      <c r="G233" s="31"/>
    </row>
    <row r="234" spans="2:7" x14ac:dyDescent="0.2">
      <c r="B234" s="31"/>
      <c r="C234" s="31"/>
      <c r="D234" s="31"/>
      <c r="E234" s="31"/>
      <c r="F234" s="31"/>
      <c r="G234" s="31"/>
    </row>
    <row r="235" spans="2:7" x14ac:dyDescent="0.2">
      <c r="B235" s="31"/>
      <c r="C235" s="31"/>
      <c r="D235" s="31"/>
      <c r="E235" s="31"/>
      <c r="F235" s="31"/>
      <c r="G235" s="31"/>
    </row>
    <row r="236" spans="2:7" x14ac:dyDescent="0.2">
      <c r="B236" s="31"/>
      <c r="C236" s="31"/>
      <c r="D236" s="31"/>
      <c r="E236" s="31"/>
      <c r="F236" s="31"/>
      <c r="G236" s="31"/>
    </row>
    <row r="237" spans="2:7" x14ac:dyDescent="0.2">
      <c r="B237" s="31"/>
      <c r="C237" s="31"/>
      <c r="D237" s="31"/>
      <c r="E237" s="31"/>
      <c r="F237" s="31"/>
      <c r="G237" s="31"/>
    </row>
    <row r="238" spans="2:7" x14ac:dyDescent="0.2">
      <c r="B238" s="31"/>
      <c r="C238" s="31"/>
      <c r="D238" s="31"/>
      <c r="E238" s="31"/>
      <c r="F238" s="31"/>
      <c r="G238" s="31"/>
    </row>
    <row r="239" spans="2:7" x14ac:dyDescent="0.2">
      <c r="B239" s="31"/>
      <c r="C239" s="31"/>
      <c r="D239" s="31"/>
      <c r="E239" s="31"/>
      <c r="F239" s="31"/>
      <c r="G239" s="31"/>
    </row>
    <row r="240" spans="2:7" x14ac:dyDescent="0.2">
      <c r="B240" s="31"/>
      <c r="C240" s="31"/>
      <c r="D240" s="31"/>
      <c r="E240" s="31"/>
      <c r="F240" s="31"/>
      <c r="G240" s="31"/>
    </row>
    <row r="241" spans="2:7" x14ac:dyDescent="0.2">
      <c r="B241" s="31"/>
      <c r="C241" s="31"/>
      <c r="D241" s="31"/>
      <c r="E241" s="31"/>
      <c r="F241" s="31"/>
      <c r="G241" s="31"/>
    </row>
    <row r="242" spans="2:7" x14ac:dyDescent="0.2">
      <c r="B242" s="31"/>
      <c r="C242" s="31"/>
      <c r="D242" s="31"/>
      <c r="E242" s="31"/>
      <c r="F242" s="31"/>
      <c r="G242" s="31"/>
    </row>
    <row r="243" spans="2:7" x14ac:dyDescent="0.2">
      <c r="B243" s="31"/>
      <c r="C243" s="31"/>
      <c r="D243" s="31"/>
      <c r="E243" s="31"/>
      <c r="F243" s="31"/>
      <c r="G243" s="31"/>
    </row>
    <row r="244" spans="2:7" x14ac:dyDescent="0.2">
      <c r="B244" s="31"/>
      <c r="C244" s="31"/>
      <c r="D244" s="31"/>
      <c r="E244" s="31"/>
      <c r="F244" s="31"/>
      <c r="G244" s="31"/>
    </row>
    <row r="245" spans="2:7" x14ac:dyDescent="0.2">
      <c r="B245" s="31"/>
      <c r="C245" s="31"/>
      <c r="D245" s="31"/>
      <c r="E245" s="31"/>
      <c r="F245" s="31"/>
      <c r="G245" s="31"/>
    </row>
    <row r="246" spans="2:7" x14ac:dyDescent="0.2">
      <c r="B246" s="31"/>
      <c r="C246" s="31"/>
      <c r="D246" s="31"/>
      <c r="E246" s="31"/>
      <c r="F246" s="31"/>
      <c r="G246" s="31"/>
    </row>
    <row r="247" spans="2:7" x14ac:dyDescent="0.2">
      <c r="B247" s="31"/>
      <c r="C247" s="31"/>
      <c r="D247" s="31"/>
      <c r="E247" s="31"/>
      <c r="F247" s="31"/>
      <c r="G247" s="31"/>
    </row>
    <row r="248" spans="2:7" x14ac:dyDescent="0.2">
      <c r="B248" s="31"/>
      <c r="C248" s="31"/>
      <c r="D248" s="31"/>
      <c r="E248" s="31"/>
      <c r="F248" s="31"/>
      <c r="G248" s="31"/>
    </row>
    <row r="249" spans="2:7" x14ac:dyDescent="0.2">
      <c r="B249" s="31"/>
      <c r="C249" s="31"/>
      <c r="D249" s="31"/>
      <c r="E249" s="31"/>
      <c r="F249" s="31"/>
      <c r="G249" s="31"/>
    </row>
    <row r="250" spans="2:7" x14ac:dyDescent="0.2">
      <c r="B250" s="31"/>
      <c r="C250" s="31"/>
      <c r="D250" s="31"/>
      <c r="E250" s="31"/>
      <c r="F250" s="31"/>
      <c r="G250" s="31"/>
    </row>
    <row r="251" spans="2:7" x14ac:dyDescent="0.2">
      <c r="B251" s="31"/>
      <c r="C251" s="31"/>
      <c r="D251" s="31"/>
      <c r="E251" s="31"/>
      <c r="F251" s="31"/>
      <c r="G251" s="31"/>
    </row>
    <row r="252" spans="2:7" x14ac:dyDescent="0.2">
      <c r="B252" s="31"/>
      <c r="C252" s="31"/>
      <c r="D252" s="31"/>
      <c r="E252" s="31"/>
      <c r="F252" s="31"/>
      <c r="G252" s="31"/>
    </row>
    <row r="253" spans="2:7" x14ac:dyDescent="0.2">
      <c r="B253" s="31"/>
      <c r="C253" s="31"/>
      <c r="D253" s="31"/>
      <c r="E253" s="31"/>
      <c r="F253" s="31"/>
      <c r="G253" s="31"/>
    </row>
    <row r="254" spans="2:7" x14ac:dyDescent="0.2">
      <c r="B254" s="31"/>
      <c r="C254" s="31"/>
      <c r="D254" s="31"/>
      <c r="E254" s="31"/>
      <c r="F254" s="31"/>
      <c r="G254" s="31"/>
    </row>
    <row r="255" spans="2:7" x14ac:dyDescent="0.2">
      <c r="B255" s="31"/>
      <c r="C255" s="31"/>
      <c r="D255" s="31"/>
      <c r="E255" s="31"/>
      <c r="F255" s="31"/>
      <c r="G255" s="31"/>
    </row>
    <row r="256" spans="2:7" x14ac:dyDescent="0.2">
      <c r="B256" s="31"/>
      <c r="C256" s="31"/>
      <c r="D256" s="31"/>
      <c r="E256" s="31"/>
      <c r="F256" s="31"/>
      <c r="G256" s="31"/>
    </row>
    <row r="257" spans="2:7" x14ac:dyDescent="0.2">
      <c r="B257" s="31"/>
      <c r="C257" s="31"/>
      <c r="D257" s="31"/>
      <c r="E257" s="31"/>
      <c r="F257" s="31"/>
      <c r="G257" s="31"/>
    </row>
    <row r="258" spans="2:7" x14ac:dyDescent="0.2">
      <c r="B258" s="31"/>
      <c r="C258" s="31"/>
      <c r="D258" s="31"/>
      <c r="E258" s="31"/>
      <c r="F258" s="31"/>
      <c r="G258" s="31"/>
    </row>
    <row r="259" spans="2:7" x14ac:dyDescent="0.2">
      <c r="B259" s="31"/>
      <c r="C259" s="31"/>
      <c r="D259" s="31"/>
      <c r="E259" s="31"/>
      <c r="F259" s="31"/>
      <c r="G259" s="31"/>
    </row>
    <row r="260" spans="2:7" x14ac:dyDescent="0.2">
      <c r="B260" s="31"/>
      <c r="C260" s="31"/>
      <c r="D260" s="31"/>
      <c r="E260" s="31"/>
      <c r="F260" s="31"/>
      <c r="G260" s="31"/>
    </row>
    <row r="261" spans="2:7" x14ac:dyDescent="0.2">
      <c r="B261" s="31"/>
      <c r="C261" s="31"/>
      <c r="D261" s="31"/>
      <c r="E261" s="31"/>
      <c r="F261" s="31"/>
      <c r="G261" s="31"/>
    </row>
    <row r="262" spans="2:7" x14ac:dyDescent="0.2">
      <c r="B262" s="31"/>
      <c r="C262" s="31"/>
      <c r="D262" s="31"/>
      <c r="E262" s="31"/>
      <c r="F262" s="31"/>
      <c r="G262" s="31"/>
    </row>
    <row r="263" spans="2:7" x14ac:dyDescent="0.2">
      <c r="B263" s="31"/>
      <c r="C263" s="31"/>
      <c r="D263" s="31"/>
      <c r="E263" s="31"/>
      <c r="F263" s="31"/>
      <c r="G263" s="31"/>
    </row>
    <row r="264" spans="2:7" x14ac:dyDescent="0.2">
      <c r="B264" s="31"/>
      <c r="C264" s="31"/>
      <c r="D264" s="31"/>
      <c r="E264" s="31"/>
      <c r="F264" s="31"/>
      <c r="G264" s="31"/>
    </row>
    <row r="265" spans="2:7" x14ac:dyDescent="0.2">
      <c r="B265" s="31"/>
      <c r="C265" s="31"/>
      <c r="D265" s="31"/>
      <c r="E265" s="31"/>
      <c r="F265" s="31"/>
      <c r="G265" s="31"/>
    </row>
    <row r="266" spans="2:7" x14ac:dyDescent="0.2">
      <c r="B266" s="31"/>
      <c r="C266" s="31"/>
      <c r="D266" s="31"/>
      <c r="E266" s="31"/>
      <c r="F266" s="31"/>
      <c r="G266" s="31"/>
    </row>
    <row r="267" spans="2:7" x14ac:dyDescent="0.2">
      <c r="B267" s="31"/>
      <c r="C267" s="31"/>
      <c r="D267" s="31"/>
      <c r="E267" s="31"/>
      <c r="F267" s="31"/>
      <c r="G267" s="31"/>
    </row>
    <row r="268" spans="2:7" x14ac:dyDescent="0.2">
      <c r="B268" s="31"/>
      <c r="C268" s="31"/>
      <c r="D268" s="31"/>
      <c r="E268" s="31"/>
      <c r="F268" s="31"/>
      <c r="G268" s="31"/>
    </row>
    <row r="269" spans="2:7" x14ac:dyDescent="0.2">
      <c r="B269" s="31"/>
      <c r="C269" s="31"/>
      <c r="D269" s="31"/>
      <c r="E269" s="31"/>
      <c r="F269" s="31"/>
      <c r="G269" s="31"/>
    </row>
    <row r="270" spans="2:7" x14ac:dyDescent="0.2">
      <c r="B270" s="31"/>
      <c r="C270" s="31"/>
      <c r="D270" s="31"/>
      <c r="E270" s="31"/>
      <c r="F270" s="31"/>
      <c r="G270" s="31"/>
    </row>
    <row r="271" spans="2:7" x14ac:dyDescent="0.2">
      <c r="B271" s="31"/>
      <c r="C271" s="31"/>
      <c r="D271" s="31"/>
      <c r="E271" s="31"/>
      <c r="F271" s="31"/>
      <c r="G271" s="31"/>
    </row>
    <row r="272" spans="2:7" x14ac:dyDescent="0.2">
      <c r="B272" s="31"/>
      <c r="C272" s="31"/>
      <c r="D272" s="31"/>
      <c r="E272" s="31"/>
      <c r="F272" s="31"/>
      <c r="G272" s="31"/>
    </row>
    <row r="273" spans="2:7" x14ac:dyDescent="0.2">
      <c r="B273" s="31"/>
      <c r="C273" s="31"/>
      <c r="D273" s="31"/>
      <c r="E273" s="31"/>
      <c r="F273" s="31"/>
      <c r="G273" s="31"/>
    </row>
    <row r="274" spans="2:7" x14ac:dyDescent="0.2">
      <c r="B274" s="31"/>
      <c r="C274" s="31"/>
      <c r="D274" s="31"/>
      <c r="E274" s="31"/>
      <c r="F274" s="31"/>
      <c r="G274" s="31"/>
    </row>
    <row r="275" spans="2:7" x14ac:dyDescent="0.2">
      <c r="B275" s="31"/>
      <c r="C275" s="31"/>
      <c r="D275" s="31"/>
      <c r="E275" s="31"/>
      <c r="F275" s="31"/>
      <c r="G275" s="31"/>
    </row>
    <row r="276" spans="2:7" x14ac:dyDescent="0.2">
      <c r="B276" s="31"/>
      <c r="C276" s="31"/>
      <c r="D276" s="31"/>
      <c r="E276" s="31"/>
      <c r="F276" s="31"/>
      <c r="G276" s="31"/>
    </row>
    <row r="277" spans="2:7" x14ac:dyDescent="0.2">
      <c r="B277" s="31"/>
      <c r="C277" s="31"/>
      <c r="D277" s="31"/>
      <c r="E277" s="31"/>
      <c r="F277" s="31"/>
      <c r="G277" s="31"/>
    </row>
    <row r="278" spans="2:7" x14ac:dyDescent="0.2">
      <c r="B278" s="31"/>
      <c r="C278" s="31"/>
      <c r="D278" s="31"/>
      <c r="E278" s="31"/>
      <c r="F278" s="31"/>
      <c r="G278" s="31"/>
    </row>
    <row r="279" spans="2:7" x14ac:dyDescent="0.2">
      <c r="B279" s="31"/>
      <c r="C279" s="31"/>
      <c r="D279" s="31"/>
      <c r="E279" s="31"/>
      <c r="F279" s="31"/>
      <c r="G279" s="31"/>
    </row>
    <row r="280" spans="2:7" x14ac:dyDescent="0.2">
      <c r="B280" s="31"/>
      <c r="C280" s="31"/>
      <c r="D280" s="31"/>
      <c r="E280" s="31"/>
      <c r="F280" s="31"/>
      <c r="G280" s="31"/>
    </row>
    <row r="281" spans="2:7" x14ac:dyDescent="0.2">
      <c r="B281" s="31"/>
      <c r="C281" s="31"/>
      <c r="D281" s="31"/>
      <c r="E281" s="31"/>
      <c r="F281" s="31"/>
      <c r="G281" s="31"/>
    </row>
    <row r="282" spans="2:7" x14ac:dyDescent="0.2">
      <c r="B282" s="31"/>
      <c r="C282" s="31"/>
      <c r="D282" s="31"/>
      <c r="E282" s="31"/>
      <c r="F282" s="31"/>
      <c r="G282" s="31"/>
    </row>
    <row r="283" spans="2:7" x14ac:dyDescent="0.2">
      <c r="B283" s="31"/>
      <c r="C283" s="31"/>
      <c r="D283" s="31"/>
      <c r="E283" s="31"/>
      <c r="F283" s="31"/>
      <c r="G283" s="31"/>
    </row>
    <row r="284" spans="2:7" x14ac:dyDescent="0.2">
      <c r="B284" s="31"/>
      <c r="C284" s="31"/>
      <c r="D284" s="31"/>
      <c r="E284" s="31"/>
      <c r="F284" s="31"/>
      <c r="G284" s="31"/>
    </row>
    <row r="285" spans="2:7" x14ac:dyDescent="0.2">
      <c r="B285" s="31"/>
      <c r="C285" s="31"/>
      <c r="D285" s="31"/>
      <c r="E285" s="31"/>
      <c r="F285" s="31"/>
      <c r="G285" s="31"/>
    </row>
    <row r="286" spans="2:7" x14ac:dyDescent="0.2">
      <c r="B286" s="31"/>
      <c r="C286" s="31"/>
      <c r="D286" s="31"/>
      <c r="E286" s="31"/>
      <c r="F286" s="31"/>
      <c r="G286" s="31"/>
    </row>
    <row r="287" spans="2:7" x14ac:dyDescent="0.2">
      <c r="B287" s="31"/>
      <c r="C287" s="31"/>
      <c r="D287" s="31"/>
      <c r="E287" s="31"/>
      <c r="F287" s="31"/>
      <c r="G287" s="31"/>
    </row>
    <row r="288" spans="2:7" x14ac:dyDescent="0.2">
      <c r="B288" s="31"/>
      <c r="C288" s="31"/>
      <c r="D288" s="31"/>
      <c r="E288" s="31"/>
      <c r="F288" s="31"/>
      <c r="G288" s="31"/>
    </row>
    <row r="289" spans="2:7" x14ac:dyDescent="0.2">
      <c r="B289" s="31"/>
      <c r="C289" s="31"/>
      <c r="D289" s="31"/>
      <c r="E289" s="31"/>
      <c r="F289" s="31"/>
      <c r="G289" s="31"/>
    </row>
    <row r="290" spans="2:7" x14ac:dyDescent="0.2">
      <c r="B290" s="31"/>
      <c r="C290" s="31"/>
      <c r="D290" s="31"/>
      <c r="E290" s="31"/>
      <c r="F290" s="31"/>
      <c r="G290" s="31"/>
    </row>
    <row r="291" spans="2:7" x14ac:dyDescent="0.2">
      <c r="B291" s="31"/>
      <c r="C291" s="31"/>
      <c r="D291" s="31"/>
      <c r="E291" s="31"/>
      <c r="F291" s="31"/>
      <c r="G291" s="31"/>
    </row>
    <row r="292" spans="2:7" x14ac:dyDescent="0.2">
      <c r="B292" s="31"/>
      <c r="C292" s="31"/>
      <c r="D292" s="31"/>
      <c r="E292" s="31"/>
      <c r="F292" s="31"/>
      <c r="G292" s="31"/>
    </row>
    <row r="293" spans="2:7" x14ac:dyDescent="0.2">
      <c r="B293" s="31"/>
      <c r="C293" s="31"/>
      <c r="D293" s="31"/>
      <c r="E293" s="31"/>
      <c r="F293" s="31"/>
      <c r="G293" s="31"/>
    </row>
    <row r="294" spans="2:7" x14ac:dyDescent="0.2">
      <c r="B294" s="31"/>
      <c r="C294" s="31"/>
      <c r="D294" s="31"/>
      <c r="E294" s="31"/>
      <c r="F294" s="31"/>
      <c r="G294" s="31"/>
    </row>
    <row r="295" spans="2:7" x14ac:dyDescent="0.2">
      <c r="B295" s="31"/>
      <c r="C295" s="31"/>
      <c r="D295" s="31"/>
      <c r="E295" s="31"/>
      <c r="F295" s="31"/>
      <c r="G295" s="31"/>
    </row>
    <row r="296" spans="2:7" x14ac:dyDescent="0.2">
      <c r="B296" s="31"/>
      <c r="C296" s="31"/>
      <c r="D296" s="31"/>
      <c r="E296" s="31"/>
      <c r="F296" s="31"/>
      <c r="G296" s="31"/>
    </row>
    <row r="297" spans="2:7" x14ac:dyDescent="0.2">
      <c r="B297" s="31"/>
      <c r="C297" s="31"/>
      <c r="D297" s="31"/>
      <c r="E297" s="31"/>
      <c r="F297" s="31"/>
      <c r="G297" s="31"/>
    </row>
    <row r="298" spans="2:7" x14ac:dyDescent="0.2">
      <c r="B298" s="31"/>
      <c r="C298" s="31"/>
      <c r="D298" s="31"/>
      <c r="E298" s="31"/>
      <c r="F298" s="31"/>
      <c r="G298" s="31"/>
    </row>
    <row r="299" spans="2:7" x14ac:dyDescent="0.2">
      <c r="B299" s="31"/>
      <c r="C299" s="31"/>
      <c r="D299" s="31"/>
      <c r="E299" s="31"/>
      <c r="F299" s="31"/>
      <c r="G299" s="31"/>
    </row>
    <row r="300" spans="2:7" x14ac:dyDescent="0.2">
      <c r="B300" s="31"/>
      <c r="C300" s="31"/>
      <c r="D300" s="31"/>
      <c r="E300" s="31"/>
      <c r="F300" s="31"/>
      <c r="G300" s="31"/>
    </row>
    <row r="301" spans="2:7" x14ac:dyDescent="0.2">
      <c r="B301" s="31"/>
      <c r="C301" s="31"/>
      <c r="D301" s="31"/>
      <c r="E301" s="31"/>
      <c r="F301" s="31"/>
      <c r="G301" s="31"/>
    </row>
    <row r="302" spans="2:7" x14ac:dyDescent="0.2">
      <c r="B302" s="31"/>
      <c r="C302" s="31"/>
      <c r="D302" s="31"/>
      <c r="E302" s="31"/>
      <c r="F302" s="31"/>
      <c r="G302" s="31"/>
    </row>
    <row r="303" spans="2:7" x14ac:dyDescent="0.2">
      <c r="B303" s="31"/>
      <c r="C303" s="31"/>
      <c r="D303" s="31"/>
      <c r="E303" s="31"/>
      <c r="F303" s="31"/>
      <c r="G303" s="31"/>
    </row>
    <row r="304" spans="2:7" x14ac:dyDescent="0.2">
      <c r="B304" s="31"/>
      <c r="C304" s="31"/>
      <c r="D304" s="31"/>
      <c r="E304" s="31"/>
      <c r="F304" s="31"/>
      <c r="G304" s="31"/>
    </row>
    <row r="305" spans="2:7" x14ac:dyDescent="0.2">
      <c r="B305" s="31"/>
      <c r="C305" s="31"/>
      <c r="D305" s="31"/>
      <c r="E305" s="31"/>
      <c r="F305" s="31"/>
      <c r="G305" s="31"/>
    </row>
    <row r="306" spans="2:7" x14ac:dyDescent="0.2">
      <c r="B306" s="31"/>
      <c r="C306" s="31"/>
      <c r="D306" s="31"/>
      <c r="E306" s="31"/>
      <c r="F306" s="31"/>
      <c r="G306" s="31"/>
    </row>
    <row r="307" spans="2:7" x14ac:dyDescent="0.2">
      <c r="B307" s="31"/>
      <c r="C307" s="31"/>
      <c r="D307" s="31"/>
      <c r="E307" s="31"/>
      <c r="F307" s="31"/>
      <c r="G307" s="31"/>
    </row>
    <row r="308" spans="2:7" x14ac:dyDescent="0.2">
      <c r="B308" s="31"/>
      <c r="C308" s="31"/>
      <c r="D308" s="31"/>
      <c r="E308" s="31"/>
      <c r="F308" s="31"/>
      <c r="G308" s="31"/>
    </row>
    <row r="309" spans="2:7" x14ac:dyDescent="0.2">
      <c r="B309" s="31"/>
      <c r="C309" s="31"/>
      <c r="D309" s="31"/>
      <c r="E309" s="31"/>
      <c r="F309" s="31"/>
      <c r="G309" s="31"/>
    </row>
    <row r="310" spans="2:7" x14ac:dyDescent="0.2">
      <c r="B310" s="31"/>
      <c r="C310" s="31"/>
      <c r="D310" s="31"/>
      <c r="E310" s="31"/>
      <c r="F310" s="31"/>
      <c r="G310" s="31"/>
    </row>
    <row r="311" spans="2:7" x14ac:dyDescent="0.2">
      <c r="B311" s="31"/>
      <c r="C311" s="31"/>
      <c r="D311" s="31"/>
      <c r="E311" s="31"/>
      <c r="F311" s="31"/>
      <c r="G311" s="31"/>
    </row>
    <row r="312" spans="2:7" x14ac:dyDescent="0.2">
      <c r="B312" s="31"/>
      <c r="C312" s="31"/>
      <c r="D312" s="31"/>
      <c r="E312" s="31"/>
      <c r="F312" s="31"/>
      <c r="G312" s="31"/>
    </row>
    <row r="313" spans="2:7" x14ac:dyDescent="0.2">
      <c r="B313" s="31"/>
      <c r="C313" s="31"/>
      <c r="D313" s="31"/>
      <c r="E313" s="31"/>
      <c r="F313" s="31"/>
      <c r="G313" s="31"/>
    </row>
    <row r="314" spans="2:7" x14ac:dyDescent="0.2">
      <c r="B314" s="31"/>
      <c r="C314" s="31"/>
      <c r="D314" s="31"/>
      <c r="E314" s="31"/>
      <c r="F314" s="31"/>
      <c r="G314" s="31"/>
    </row>
    <row r="315" spans="2:7" x14ac:dyDescent="0.2">
      <c r="B315" s="31"/>
      <c r="C315" s="31"/>
      <c r="D315" s="31"/>
      <c r="E315" s="31"/>
      <c r="F315" s="31"/>
      <c r="G315" s="31"/>
    </row>
    <row r="316" spans="2:7" x14ac:dyDescent="0.2">
      <c r="B316" s="31"/>
      <c r="C316" s="31"/>
      <c r="D316" s="31"/>
      <c r="E316" s="31"/>
      <c r="F316" s="31"/>
      <c r="G316" s="31"/>
    </row>
    <row r="317" spans="2:7" x14ac:dyDescent="0.2">
      <c r="B317" s="31"/>
      <c r="C317" s="31"/>
      <c r="D317" s="31"/>
      <c r="E317" s="31"/>
      <c r="F317" s="31"/>
      <c r="G317" s="31"/>
    </row>
    <row r="318" spans="2:7" x14ac:dyDescent="0.2">
      <c r="B318" s="31"/>
      <c r="C318" s="31"/>
      <c r="D318" s="31"/>
      <c r="E318" s="31"/>
      <c r="F318" s="31"/>
      <c r="G318" s="31"/>
    </row>
    <row r="319" spans="2:7" x14ac:dyDescent="0.2">
      <c r="B319" s="31"/>
      <c r="C319" s="31"/>
      <c r="D319" s="31"/>
      <c r="E319" s="31"/>
      <c r="F319" s="31"/>
      <c r="G319" s="31"/>
    </row>
    <row r="320" spans="2:7" x14ac:dyDescent="0.2">
      <c r="B320" s="31"/>
      <c r="C320" s="31"/>
      <c r="D320" s="31"/>
      <c r="E320" s="31"/>
      <c r="F320" s="31"/>
      <c r="G320" s="31"/>
    </row>
    <row r="321" spans="2:7" x14ac:dyDescent="0.2">
      <c r="B321" s="31"/>
      <c r="C321" s="31"/>
      <c r="D321" s="31"/>
      <c r="E321" s="31"/>
      <c r="F321" s="31"/>
      <c r="G321" s="31"/>
    </row>
    <row r="322" spans="2:7" x14ac:dyDescent="0.2">
      <c r="B322" s="31"/>
      <c r="C322" s="31"/>
      <c r="D322" s="31"/>
      <c r="E322" s="31"/>
      <c r="F322" s="31"/>
      <c r="G322" s="31"/>
    </row>
    <row r="323" spans="2:7" x14ac:dyDescent="0.2">
      <c r="B323" s="31"/>
      <c r="C323" s="31"/>
      <c r="D323" s="31"/>
      <c r="E323" s="31"/>
      <c r="F323" s="31"/>
      <c r="G323" s="31"/>
    </row>
    <row r="324" spans="2:7" x14ac:dyDescent="0.2">
      <c r="B324" s="31"/>
      <c r="C324" s="31"/>
      <c r="D324" s="31"/>
      <c r="E324" s="31"/>
      <c r="F324" s="31"/>
      <c r="G324" s="31"/>
    </row>
    <row r="325" spans="2:7" x14ac:dyDescent="0.2">
      <c r="B325" s="31"/>
      <c r="C325" s="31"/>
      <c r="D325" s="31"/>
      <c r="E325" s="31"/>
      <c r="F325" s="31"/>
      <c r="G325" s="31"/>
    </row>
    <row r="326" spans="2:7" x14ac:dyDescent="0.2">
      <c r="B326" s="31"/>
      <c r="C326" s="31"/>
      <c r="D326" s="31"/>
      <c r="E326" s="31"/>
      <c r="F326" s="31"/>
      <c r="G326" s="31"/>
    </row>
    <row r="327" spans="2:7" x14ac:dyDescent="0.2">
      <c r="B327" s="31"/>
      <c r="C327" s="31"/>
      <c r="D327" s="31"/>
      <c r="E327" s="31"/>
      <c r="F327" s="31"/>
      <c r="G327" s="31"/>
    </row>
    <row r="328" spans="2:7" x14ac:dyDescent="0.2">
      <c r="B328" s="31"/>
      <c r="C328" s="31"/>
      <c r="D328" s="31"/>
      <c r="E328" s="31"/>
      <c r="F328" s="31"/>
      <c r="G328" s="31"/>
    </row>
    <row r="329" spans="2:7" x14ac:dyDescent="0.2">
      <c r="B329" s="31"/>
      <c r="C329" s="31"/>
      <c r="D329" s="31"/>
      <c r="E329" s="31"/>
      <c r="F329" s="31"/>
      <c r="G329" s="31"/>
    </row>
    <row r="330" spans="2:7" x14ac:dyDescent="0.2">
      <c r="B330" s="31"/>
      <c r="C330" s="31"/>
      <c r="D330" s="31"/>
      <c r="E330" s="31"/>
      <c r="F330" s="31"/>
      <c r="G330" s="31"/>
    </row>
    <row r="331" spans="2:7" x14ac:dyDescent="0.2">
      <c r="B331" s="31"/>
      <c r="C331" s="31"/>
      <c r="D331" s="31"/>
      <c r="E331" s="31"/>
      <c r="F331" s="31"/>
      <c r="G331" s="31"/>
    </row>
    <row r="332" spans="2:7" x14ac:dyDescent="0.2">
      <c r="B332" s="31"/>
      <c r="C332" s="31"/>
      <c r="D332" s="31"/>
      <c r="E332" s="31"/>
      <c r="F332" s="31"/>
      <c r="G332" s="31"/>
    </row>
    <row r="333" spans="2:7" x14ac:dyDescent="0.2">
      <c r="B333" s="31"/>
      <c r="C333" s="31"/>
      <c r="D333" s="31"/>
      <c r="E333" s="31"/>
      <c r="F333" s="31"/>
      <c r="G333" s="31"/>
    </row>
    <row r="334" spans="2:7" x14ac:dyDescent="0.2">
      <c r="B334" s="31"/>
      <c r="C334" s="31"/>
      <c r="D334" s="31"/>
      <c r="E334" s="31"/>
      <c r="F334" s="31"/>
      <c r="G334" s="31"/>
    </row>
    <row r="335" spans="2:7" x14ac:dyDescent="0.2">
      <c r="B335" s="31"/>
      <c r="C335" s="31"/>
      <c r="D335" s="31"/>
      <c r="E335" s="31"/>
      <c r="F335" s="31"/>
      <c r="G335" s="31"/>
    </row>
    <row r="336" spans="2:7" x14ac:dyDescent="0.2">
      <c r="B336" s="31"/>
      <c r="C336" s="31"/>
      <c r="D336" s="31"/>
      <c r="E336" s="31"/>
      <c r="F336" s="31"/>
      <c r="G336" s="31"/>
    </row>
    <row r="337" spans="2:7" x14ac:dyDescent="0.2">
      <c r="B337" s="31"/>
      <c r="C337" s="31"/>
      <c r="D337" s="31"/>
      <c r="E337" s="31"/>
      <c r="F337" s="31"/>
      <c r="G337" s="31"/>
    </row>
    <row r="338" spans="2:7" x14ac:dyDescent="0.2">
      <c r="B338" s="31"/>
      <c r="C338" s="31"/>
      <c r="D338" s="31"/>
      <c r="E338" s="31"/>
      <c r="F338" s="31"/>
      <c r="G338" s="31"/>
    </row>
    <row r="339" spans="2:7" x14ac:dyDescent="0.2">
      <c r="B339" s="31"/>
      <c r="C339" s="31"/>
      <c r="D339" s="31"/>
      <c r="E339" s="31"/>
      <c r="F339" s="31"/>
      <c r="G339" s="31"/>
    </row>
    <row r="340" spans="2:7" x14ac:dyDescent="0.2">
      <c r="B340" s="31"/>
      <c r="C340" s="31"/>
      <c r="D340" s="31"/>
      <c r="E340" s="31"/>
      <c r="F340" s="31"/>
      <c r="G340" s="31"/>
    </row>
    <row r="341" spans="2:7" x14ac:dyDescent="0.2">
      <c r="B341" s="31"/>
      <c r="C341" s="31"/>
      <c r="D341" s="31"/>
      <c r="E341" s="31"/>
      <c r="F341" s="31"/>
      <c r="G341" s="31"/>
    </row>
    <row r="342" spans="2:7" x14ac:dyDescent="0.2">
      <c r="B342" s="31"/>
      <c r="C342" s="31"/>
      <c r="D342" s="31"/>
      <c r="E342" s="31"/>
      <c r="F342" s="31"/>
      <c r="G342" s="31"/>
    </row>
    <row r="343" spans="2:7" x14ac:dyDescent="0.2">
      <c r="B343" s="31"/>
      <c r="C343" s="31"/>
      <c r="D343" s="31"/>
      <c r="E343" s="31"/>
      <c r="F343" s="31"/>
      <c r="G343" s="31"/>
    </row>
    <row r="344" spans="2:7" x14ac:dyDescent="0.2">
      <c r="B344" s="31"/>
      <c r="C344" s="31"/>
      <c r="D344" s="31"/>
      <c r="E344" s="31"/>
      <c r="F344" s="31"/>
      <c r="G344" s="31"/>
    </row>
    <row r="345" spans="2:7" x14ac:dyDescent="0.2">
      <c r="B345" s="31"/>
      <c r="C345" s="31"/>
      <c r="D345" s="31"/>
      <c r="E345" s="31"/>
      <c r="F345" s="31"/>
      <c r="G345" s="31"/>
    </row>
    <row r="346" spans="2:7" x14ac:dyDescent="0.2">
      <c r="B346" s="31"/>
      <c r="C346" s="31"/>
      <c r="D346" s="31"/>
      <c r="E346" s="31"/>
      <c r="F346" s="31"/>
      <c r="G346" s="31"/>
    </row>
    <row r="347" spans="2:7" x14ac:dyDescent="0.2">
      <c r="B347" s="31"/>
      <c r="C347" s="31"/>
      <c r="D347" s="31"/>
      <c r="E347" s="31"/>
      <c r="F347" s="31"/>
      <c r="G347" s="31"/>
    </row>
    <row r="348" spans="2:7" x14ac:dyDescent="0.2">
      <c r="B348" s="31"/>
      <c r="C348" s="31"/>
      <c r="D348" s="31"/>
      <c r="E348" s="31"/>
      <c r="F348" s="31"/>
      <c r="G348" s="31"/>
    </row>
    <row r="349" spans="2:7" x14ac:dyDescent="0.2">
      <c r="B349" s="31"/>
      <c r="C349" s="31"/>
      <c r="D349" s="31"/>
      <c r="E349" s="31"/>
      <c r="F349" s="31"/>
      <c r="G349" s="31"/>
    </row>
    <row r="350" spans="2:7" x14ac:dyDescent="0.2">
      <c r="B350" s="31"/>
      <c r="C350" s="31"/>
      <c r="D350" s="31"/>
      <c r="E350" s="31"/>
      <c r="F350" s="31"/>
      <c r="G350" s="31"/>
    </row>
    <row r="351" spans="2:7" x14ac:dyDescent="0.2">
      <c r="B351" s="31"/>
      <c r="C351" s="31"/>
      <c r="D351" s="31"/>
      <c r="E351" s="31"/>
      <c r="F351" s="31"/>
      <c r="G351" s="31"/>
    </row>
    <row r="352" spans="2:7" x14ac:dyDescent="0.2">
      <c r="B352" s="31"/>
      <c r="C352" s="31"/>
      <c r="D352" s="31"/>
      <c r="E352" s="31"/>
      <c r="F352" s="31"/>
      <c r="G352" s="31"/>
    </row>
    <row r="353" spans="2:7" x14ac:dyDescent="0.2">
      <c r="B353" s="31"/>
      <c r="C353" s="31"/>
      <c r="D353" s="31"/>
      <c r="E353" s="31"/>
      <c r="F353" s="31"/>
      <c r="G353" s="31"/>
    </row>
    <row r="354" spans="2:7" x14ac:dyDescent="0.2">
      <c r="B354" s="31"/>
      <c r="C354" s="31"/>
      <c r="D354" s="31"/>
      <c r="E354" s="31"/>
      <c r="F354" s="31"/>
      <c r="G354" s="31"/>
    </row>
    <row r="355" spans="2:7" x14ac:dyDescent="0.2">
      <c r="B355" s="31"/>
      <c r="C355" s="31"/>
      <c r="D355" s="31"/>
      <c r="E355" s="31"/>
      <c r="F355" s="31"/>
      <c r="G355" s="31"/>
    </row>
    <row r="356" spans="2:7" x14ac:dyDescent="0.2">
      <c r="B356" s="31"/>
      <c r="C356" s="31"/>
      <c r="D356" s="31"/>
      <c r="E356" s="31"/>
      <c r="F356" s="31"/>
      <c r="G356" s="31"/>
    </row>
    <row r="357" spans="2:7" x14ac:dyDescent="0.2">
      <c r="B357" s="31"/>
      <c r="C357" s="31"/>
      <c r="D357" s="31"/>
      <c r="E357" s="31"/>
      <c r="F357" s="31"/>
      <c r="G357" s="31"/>
    </row>
    <row r="358" spans="2:7" x14ac:dyDescent="0.2">
      <c r="B358" s="31"/>
      <c r="C358" s="31"/>
      <c r="D358" s="31"/>
      <c r="E358" s="31"/>
      <c r="F358" s="31"/>
      <c r="G358" s="31"/>
    </row>
    <row r="359" spans="2:7" x14ac:dyDescent="0.2">
      <c r="B359" s="31"/>
      <c r="C359" s="31"/>
      <c r="D359" s="31"/>
      <c r="E359" s="31"/>
      <c r="F359" s="31"/>
      <c r="G359" s="31"/>
    </row>
    <row r="360" spans="2:7" x14ac:dyDescent="0.2">
      <c r="B360" s="31"/>
      <c r="C360" s="31"/>
      <c r="D360" s="31"/>
      <c r="E360" s="31"/>
      <c r="F360" s="31"/>
      <c r="G360" s="31"/>
    </row>
    <row r="361" spans="2:7" x14ac:dyDescent="0.2">
      <c r="B361" s="31"/>
      <c r="C361" s="31"/>
      <c r="D361" s="31"/>
      <c r="E361" s="31"/>
      <c r="F361" s="31"/>
      <c r="G361" s="31"/>
    </row>
    <row r="362" spans="2:7" x14ac:dyDescent="0.2">
      <c r="B362" s="31"/>
      <c r="C362" s="31"/>
      <c r="D362" s="31"/>
      <c r="E362" s="31"/>
      <c r="F362" s="31"/>
      <c r="G362" s="31"/>
    </row>
    <row r="363" spans="2:7" x14ac:dyDescent="0.2">
      <c r="B363" s="31"/>
      <c r="C363" s="31"/>
      <c r="D363" s="31"/>
      <c r="E363" s="31"/>
      <c r="F363" s="31"/>
      <c r="G363" s="31"/>
    </row>
    <row r="364" spans="2:7" x14ac:dyDescent="0.2">
      <c r="B364" s="31"/>
      <c r="C364" s="31"/>
      <c r="D364" s="31"/>
      <c r="E364" s="31"/>
      <c r="F364" s="31"/>
      <c r="G364" s="31"/>
    </row>
    <row r="365" spans="2:7" x14ac:dyDescent="0.2">
      <c r="B365" s="31"/>
      <c r="C365" s="31"/>
      <c r="D365" s="31"/>
      <c r="E365" s="31"/>
      <c r="F365" s="31"/>
      <c r="G365" s="31"/>
    </row>
    <row r="366" spans="2:7" x14ac:dyDescent="0.2">
      <c r="B366" s="31"/>
      <c r="C366" s="31"/>
      <c r="D366" s="31"/>
      <c r="E366" s="31"/>
      <c r="F366" s="31"/>
      <c r="G366" s="31"/>
    </row>
    <row r="367" spans="2:7" x14ac:dyDescent="0.2">
      <c r="B367" s="31"/>
      <c r="C367" s="31"/>
      <c r="D367" s="31"/>
      <c r="E367" s="31"/>
      <c r="F367" s="31"/>
      <c r="G367" s="31"/>
    </row>
    <row r="368" spans="2:7" x14ac:dyDescent="0.2">
      <c r="B368" s="31"/>
      <c r="C368" s="31"/>
      <c r="D368" s="31"/>
      <c r="E368" s="31"/>
      <c r="F368" s="31"/>
      <c r="G368" s="31"/>
    </row>
    <row r="369" spans="2:7" x14ac:dyDescent="0.2">
      <c r="B369" s="31"/>
      <c r="C369" s="31"/>
      <c r="D369" s="31"/>
      <c r="E369" s="31"/>
      <c r="F369" s="31"/>
      <c r="G369" s="31"/>
    </row>
    <row r="370" spans="2:7" x14ac:dyDescent="0.2">
      <c r="B370" s="31"/>
      <c r="C370" s="31"/>
      <c r="D370" s="31"/>
      <c r="E370" s="31"/>
      <c r="F370" s="31"/>
      <c r="G370" s="31"/>
    </row>
    <row r="371" spans="2:7" x14ac:dyDescent="0.2">
      <c r="B371" s="31"/>
      <c r="C371" s="31"/>
      <c r="D371" s="31"/>
      <c r="E371" s="31"/>
      <c r="F371" s="31"/>
      <c r="G371" s="31"/>
    </row>
    <row r="372" spans="2:7" x14ac:dyDescent="0.2">
      <c r="B372" s="31"/>
      <c r="C372" s="31"/>
      <c r="D372" s="31"/>
      <c r="E372" s="31"/>
      <c r="F372" s="31"/>
      <c r="G372" s="31"/>
    </row>
    <row r="373" spans="2:7" x14ac:dyDescent="0.2">
      <c r="B373" s="31"/>
      <c r="C373" s="31"/>
      <c r="D373" s="31"/>
      <c r="E373" s="31"/>
      <c r="F373" s="31"/>
      <c r="G373" s="31"/>
    </row>
    <row r="374" spans="2:7" x14ac:dyDescent="0.2">
      <c r="B374" s="31"/>
      <c r="C374" s="31"/>
      <c r="D374" s="31"/>
      <c r="E374" s="31"/>
      <c r="F374" s="31"/>
      <c r="G374" s="31"/>
    </row>
    <row r="375" spans="2:7" x14ac:dyDescent="0.2">
      <c r="B375" s="31"/>
      <c r="C375" s="31"/>
      <c r="D375" s="31"/>
      <c r="E375" s="31"/>
      <c r="F375" s="31"/>
      <c r="G375" s="31"/>
    </row>
    <row r="376" spans="2:7" x14ac:dyDescent="0.2">
      <c r="B376" s="31"/>
      <c r="C376" s="31"/>
      <c r="D376" s="31"/>
      <c r="E376" s="31"/>
      <c r="F376" s="31"/>
      <c r="G376" s="31"/>
    </row>
    <row r="377" spans="2:7" x14ac:dyDescent="0.2">
      <c r="B377" s="31"/>
      <c r="C377" s="31"/>
      <c r="D377" s="31"/>
      <c r="E377" s="31"/>
      <c r="F377" s="31"/>
      <c r="G377" s="31"/>
    </row>
    <row r="378" spans="2:7" x14ac:dyDescent="0.2">
      <c r="B378" s="31"/>
      <c r="C378" s="31"/>
      <c r="D378" s="31"/>
      <c r="E378" s="31"/>
      <c r="F378" s="31"/>
      <c r="G378" s="31"/>
    </row>
    <row r="379" spans="2:7" x14ac:dyDescent="0.2">
      <c r="B379" s="31"/>
      <c r="C379" s="31"/>
      <c r="D379" s="31"/>
      <c r="E379" s="31"/>
      <c r="F379" s="31"/>
      <c r="G379" s="31"/>
    </row>
    <row r="380" spans="2:7" x14ac:dyDescent="0.2">
      <c r="B380" s="31"/>
      <c r="C380" s="31"/>
      <c r="D380" s="31"/>
      <c r="E380" s="31"/>
      <c r="F380" s="31"/>
      <c r="G380" s="31"/>
    </row>
    <row r="381" spans="2:7" x14ac:dyDescent="0.2">
      <c r="B381" s="31"/>
      <c r="C381" s="31"/>
      <c r="D381" s="31"/>
      <c r="E381" s="31"/>
      <c r="F381" s="31"/>
      <c r="G381" s="31"/>
    </row>
    <row r="382" spans="2:7" x14ac:dyDescent="0.2">
      <c r="B382" s="31"/>
      <c r="C382" s="31"/>
      <c r="D382" s="31"/>
      <c r="E382" s="31"/>
      <c r="F382" s="31"/>
      <c r="G382" s="31"/>
    </row>
    <row r="383" spans="2:7" x14ac:dyDescent="0.2">
      <c r="B383" s="31"/>
      <c r="C383" s="31"/>
      <c r="D383" s="31"/>
      <c r="E383" s="31"/>
      <c r="F383" s="31"/>
      <c r="G383" s="31"/>
    </row>
    <row r="384" spans="2:7" x14ac:dyDescent="0.2">
      <c r="B384" s="31"/>
      <c r="C384" s="31"/>
      <c r="D384" s="31"/>
      <c r="E384" s="31"/>
      <c r="F384" s="31"/>
      <c r="G384" s="31"/>
    </row>
    <row r="385" spans="2:7" x14ac:dyDescent="0.2">
      <c r="B385" s="31"/>
      <c r="C385" s="31"/>
      <c r="D385" s="31"/>
      <c r="E385" s="31"/>
      <c r="F385" s="31"/>
      <c r="G385" s="31"/>
    </row>
    <row r="386" spans="2:7" x14ac:dyDescent="0.2">
      <c r="B386" s="31"/>
      <c r="C386" s="31"/>
      <c r="D386" s="31"/>
      <c r="E386" s="31"/>
      <c r="F386" s="31"/>
      <c r="G386" s="31"/>
    </row>
    <row r="387" spans="2:7" x14ac:dyDescent="0.2">
      <c r="B387" s="31"/>
      <c r="C387" s="31"/>
      <c r="D387" s="31"/>
      <c r="E387" s="31"/>
      <c r="F387" s="31"/>
      <c r="G387" s="31"/>
    </row>
    <row r="388" spans="2:7" x14ac:dyDescent="0.2">
      <c r="B388" s="31"/>
      <c r="C388" s="31"/>
      <c r="D388" s="31"/>
      <c r="E388" s="31"/>
      <c r="F388" s="31"/>
      <c r="G388" s="31"/>
    </row>
    <row r="389" spans="2:7" x14ac:dyDescent="0.2">
      <c r="B389" s="31"/>
      <c r="C389" s="31"/>
      <c r="D389" s="31"/>
      <c r="E389" s="31"/>
      <c r="F389" s="31"/>
      <c r="G389" s="31"/>
    </row>
    <row r="390" spans="2:7" x14ac:dyDescent="0.2">
      <c r="B390" s="31"/>
      <c r="C390" s="31"/>
      <c r="D390" s="31"/>
      <c r="E390" s="31"/>
      <c r="F390" s="31"/>
      <c r="G390" s="31"/>
    </row>
    <row r="391" spans="2:7" x14ac:dyDescent="0.2">
      <c r="B391" s="31"/>
      <c r="C391" s="31"/>
      <c r="D391" s="31"/>
      <c r="E391" s="31"/>
      <c r="F391" s="31"/>
      <c r="G391" s="31"/>
    </row>
    <row r="392" spans="2:7" x14ac:dyDescent="0.2">
      <c r="B392" s="31"/>
      <c r="C392" s="31"/>
      <c r="D392" s="31"/>
      <c r="E392" s="31"/>
      <c r="F392" s="31"/>
      <c r="G392" s="31"/>
    </row>
    <row r="393" spans="2:7" x14ac:dyDescent="0.2">
      <c r="B393" s="31"/>
      <c r="C393" s="31"/>
      <c r="D393" s="31"/>
      <c r="E393" s="31"/>
      <c r="F393" s="31"/>
      <c r="G393" s="31"/>
    </row>
    <row r="394" spans="2:7" x14ac:dyDescent="0.2">
      <c r="B394" s="31"/>
      <c r="C394" s="31"/>
      <c r="D394" s="31"/>
      <c r="E394" s="31"/>
      <c r="F394" s="31"/>
      <c r="G394" s="31"/>
    </row>
    <row r="395" spans="2:7" x14ac:dyDescent="0.2">
      <c r="B395" s="31"/>
      <c r="C395" s="31"/>
      <c r="D395" s="31"/>
      <c r="E395" s="31"/>
      <c r="F395" s="31"/>
      <c r="G395" s="31"/>
    </row>
    <row r="396" spans="2:7" x14ac:dyDescent="0.2">
      <c r="B396" s="31"/>
      <c r="C396" s="31"/>
      <c r="D396" s="31"/>
      <c r="E396" s="31"/>
      <c r="F396" s="31"/>
      <c r="G396" s="31"/>
    </row>
    <row r="397" spans="2:7" x14ac:dyDescent="0.2">
      <c r="B397" s="31"/>
      <c r="C397" s="31"/>
      <c r="D397" s="31"/>
      <c r="E397" s="31"/>
      <c r="F397" s="31"/>
      <c r="G397" s="31"/>
    </row>
    <row r="398" spans="2:7" x14ac:dyDescent="0.2">
      <c r="B398" s="31"/>
      <c r="C398" s="31"/>
      <c r="D398" s="31"/>
      <c r="E398" s="31"/>
      <c r="F398" s="31"/>
      <c r="G398" s="31"/>
    </row>
    <row r="399" spans="2:7" x14ac:dyDescent="0.2">
      <c r="B399" s="31"/>
      <c r="C399" s="31"/>
      <c r="D399" s="31"/>
      <c r="E399" s="31"/>
      <c r="F399" s="31"/>
      <c r="G399" s="31"/>
    </row>
    <row r="400" spans="2:7" x14ac:dyDescent="0.2">
      <c r="B400" s="31"/>
      <c r="C400" s="31"/>
      <c r="D400" s="31"/>
      <c r="E400" s="31"/>
      <c r="F400" s="31"/>
      <c r="G400" s="31"/>
    </row>
    <row r="401" spans="2:7" x14ac:dyDescent="0.2">
      <c r="B401" s="31"/>
      <c r="C401" s="31"/>
      <c r="D401" s="31"/>
      <c r="E401" s="31"/>
      <c r="F401" s="31"/>
      <c r="G401" s="31"/>
    </row>
    <row r="402" spans="2:7" x14ac:dyDescent="0.2">
      <c r="B402" s="31"/>
      <c r="C402" s="31"/>
      <c r="D402" s="31"/>
      <c r="E402" s="31"/>
      <c r="F402" s="31"/>
      <c r="G402" s="31"/>
    </row>
    <row r="403" spans="2:7" x14ac:dyDescent="0.2">
      <c r="B403" s="31"/>
      <c r="C403" s="31"/>
      <c r="D403" s="31"/>
      <c r="E403" s="31"/>
      <c r="F403" s="31"/>
      <c r="G403" s="31"/>
    </row>
    <row r="404" spans="2:7" x14ac:dyDescent="0.2">
      <c r="B404" s="31"/>
      <c r="C404" s="31"/>
      <c r="D404" s="31"/>
      <c r="E404" s="31"/>
      <c r="F404" s="31"/>
      <c r="G404" s="31"/>
    </row>
    <row r="405" spans="2:7" x14ac:dyDescent="0.2">
      <c r="B405" s="31"/>
      <c r="C405" s="31"/>
      <c r="D405" s="31"/>
      <c r="E405" s="31"/>
      <c r="F405" s="31"/>
      <c r="G405" s="31"/>
    </row>
    <row r="406" spans="2:7" x14ac:dyDescent="0.2">
      <c r="B406" s="31"/>
      <c r="C406" s="31"/>
      <c r="D406" s="31"/>
      <c r="E406" s="31"/>
      <c r="F406" s="31"/>
      <c r="G406" s="31"/>
    </row>
    <row r="407" spans="2:7" x14ac:dyDescent="0.2">
      <c r="B407" s="31"/>
      <c r="C407" s="31"/>
      <c r="D407" s="31"/>
      <c r="E407" s="31"/>
      <c r="F407" s="31"/>
      <c r="G407" s="31"/>
    </row>
    <row r="408" spans="2:7" x14ac:dyDescent="0.2">
      <c r="B408" s="31"/>
      <c r="C408" s="31"/>
      <c r="D408" s="31"/>
      <c r="E408" s="31"/>
      <c r="F408" s="31"/>
      <c r="G408" s="31"/>
    </row>
    <row r="409" spans="2:7" x14ac:dyDescent="0.2">
      <c r="B409" s="31"/>
      <c r="C409" s="31"/>
      <c r="D409" s="31"/>
      <c r="E409" s="31"/>
      <c r="F409" s="31"/>
      <c r="G409" s="31"/>
    </row>
    <row r="410" spans="2:7" x14ac:dyDescent="0.2">
      <c r="B410" s="31"/>
      <c r="C410" s="31"/>
      <c r="D410" s="31"/>
      <c r="E410" s="31"/>
      <c r="F410" s="31"/>
      <c r="G410" s="31"/>
    </row>
    <row r="411" spans="2:7" x14ac:dyDescent="0.2">
      <c r="B411" s="31"/>
      <c r="C411" s="31"/>
      <c r="D411" s="31"/>
      <c r="E411" s="31"/>
      <c r="F411" s="31"/>
      <c r="G411" s="31"/>
    </row>
    <row r="412" spans="2:7" x14ac:dyDescent="0.2">
      <c r="B412" s="31"/>
      <c r="C412" s="31"/>
      <c r="D412" s="31"/>
      <c r="E412" s="31"/>
      <c r="F412" s="31"/>
      <c r="G412" s="31"/>
    </row>
    <row r="413" spans="2:7" x14ac:dyDescent="0.2">
      <c r="B413" s="31"/>
      <c r="C413" s="31"/>
      <c r="D413" s="31"/>
      <c r="E413" s="31"/>
      <c r="F413" s="31"/>
      <c r="G413" s="31"/>
    </row>
    <row r="414" spans="2:7" x14ac:dyDescent="0.2">
      <c r="B414" s="31"/>
      <c r="C414" s="31"/>
      <c r="D414" s="31"/>
      <c r="E414" s="31"/>
      <c r="F414" s="31"/>
      <c r="G414" s="31"/>
    </row>
    <row r="415" spans="2:7" x14ac:dyDescent="0.2">
      <c r="B415" s="31"/>
      <c r="C415" s="31"/>
      <c r="D415" s="31"/>
      <c r="E415" s="31"/>
      <c r="F415" s="31"/>
      <c r="G415" s="31"/>
    </row>
    <row r="416" spans="2:7" x14ac:dyDescent="0.2">
      <c r="B416" s="31"/>
      <c r="C416" s="31"/>
      <c r="D416" s="31"/>
      <c r="E416" s="31"/>
      <c r="F416" s="31"/>
      <c r="G416" s="31"/>
    </row>
    <row r="417" spans="2:7" x14ac:dyDescent="0.2">
      <c r="B417" s="31"/>
      <c r="C417" s="31"/>
      <c r="D417" s="31"/>
      <c r="E417" s="31"/>
      <c r="F417" s="31"/>
      <c r="G417" s="31"/>
    </row>
    <row r="418" spans="2:7" x14ac:dyDescent="0.2">
      <c r="B418" s="31"/>
      <c r="C418" s="31"/>
      <c r="D418" s="31"/>
      <c r="E418" s="31"/>
      <c r="F418" s="31"/>
      <c r="G418" s="31"/>
    </row>
    <row r="419" spans="2:7" x14ac:dyDescent="0.2">
      <c r="B419" s="31"/>
      <c r="C419" s="31"/>
      <c r="D419" s="31"/>
      <c r="E419" s="31"/>
      <c r="F419" s="31"/>
      <c r="G419" s="31"/>
    </row>
    <row r="420" spans="2:7" x14ac:dyDescent="0.2">
      <c r="B420" s="31"/>
      <c r="C420" s="31"/>
      <c r="D420" s="31"/>
      <c r="E420" s="31"/>
      <c r="F420" s="31"/>
      <c r="G420" s="31"/>
    </row>
    <row r="421" spans="2:7" x14ac:dyDescent="0.2">
      <c r="B421" s="31"/>
      <c r="C421" s="31"/>
      <c r="D421" s="31"/>
      <c r="E421" s="31"/>
      <c r="F421" s="31"/>
      <c r="G421" s="31"/>
    </row>
    <row r="422" spans="2:7" x14ac:dyDescent="0.2">
      <c r="B422" s="31"/>
      <c r="C422" s="31"/>
      <c r="D422" s="31"/>
      <c r="E422" s="31"/>
      <c r="F422" s="31"/>
      <c r="G422" s="31"/>
    </row>
    <row r="423" spans="2:7" x14ac:dyDescent="0.2">
      <c r="B423" s="31"/>
      <c r="C423" s="31"/>
      <c r="D423" s="31"/>
      <c r="E423" s="31"/>
      <c r="F423" s="31"/>
      <c r="G423" s="31"/>
    </row>
    <row r="424" spans="2:7" x14ac:dyDescent="0.2">
      <c r="B424" s="31"/>
      <c r="C424" s="31"/>
      <c r="D424" s="31"/>
      <c r="E424" s="31"/>
      <c r="F424" s="31"/>
      <c r="G424" s="31"/>
    </row>
    <row r="425" spans="2:7" x14ac:dyDescent="0.2">
      <c r="B425" s="31"/>
      <c r="C425" s="31"/>
      <c r="D425" s="31"/>
      <c r="E425" s="31"/>
      <c r="F425" s="31"/>
      <c r="G425" s="31"/>
    </row>
    <row r="426" spans="2:7" x14ac:dyDescent="0.2">
      <c r="B426" s="31"/>
      <c r="C426" s="31"/>
      <c r="D426" s="31"/>
      <c r="E426" s="31"/>
      <c r="F426" s="31"/>
      <c r="G426" s="31"/>
    </row>
    <row r="427" spans="2:7" x14ac:dyDescent="0.2">
      <c r="B427" s="31"/>
      <c r="C427" s="31"/>
      <c r="D427" s="31"/>
      <c r="E427" s="31"/>
      <c r="F427" s="31"/>
      <c r="G427" s="31"/>
    </row>
    <row r="428" spans="2:7" x14ac:dyDescent="0.2">
      <c r="B428" s="31"/>
      <c r="C428" s="31"/>
      <c r="D428" s="31"/>
      <c r="E428" s="31"/>
      <c r="F428" s="31"/>
      <c r="G428" s="31"/>
    </row>
    <row r="429" spans="2:7" x14ac:dyDescent="0.2">
      <c r="B429" s="31"/>
      <c r="C429" s="31"/>
      <c r="D429" s="31"/>
      <c r="E429" s="31"/>
      <c r="F429" s="31"/>
      <c r="G429" s="31"/>
    </row>
    <row r="430" spans="2:7" x14ac:dyDescent="0.2">
      <c r="B430" s="31"/>
      <c r="C430" s="31"/>
      <c r="D430" s="31"/>
      <c r="E430" s="31"/>
      <c r="F430" s="31"/>
      <c r="G430" s="31"/>
    </row>
    <row r="431" spans="2:7" x14ac:dyDescent="0.2">
      <c r="B431" s="31"/>
      <c r="C431" s="31"/>
      <c r="D431" s="31"/>
      <c r="E431" s="31"/>
      <c r="F431" s="31"/>
      <c r="G431" s="31"/>
    </row>
    <row r="432" spans="2:7" x14ac:dyDescent="0.2">
      <c r="B432" s="31"/>
      <c r="C432" s="31"/>
      <c r="D432" s="31"/>
      <c r="E432" s="31"/>
      <c r="F432" s="31"/>
      <c r="G432" s="31"/>
    </row>
    <row r="433" spans="2:7" x14ac:dyDescent="0.2">
      <c r="B433" s="31"/>
      <c r="C433" s="31"/>
      <c r="D433" s="31"/>
      <c r="E433" s="31"/>
      <c r="F433" s="31"/>
      <c r="G433" s="31"/>
    </row>
    <row r="434" spans="2:7" x14ac:dyDescent="0.2">
      <c r="B434" s="31"/>
      <c r="C434" s="31"/>
      <c r="D434" s="31"/>
      <c r="E434" s="31"/>
      <c r="F434" s="31"/>
      <c r="G434" s="31"/>
    </row>
    <row r="435" spans="2:7" x14ac:dyDescent="0.2">
      <c r="B435" s="31"/>
      <c r="C435" s="31"/>
      <c r="D435" s="31"/>
      <c r="E435" s="31"/>
      <c r="F435" s="31"/>
      <c r="G435" s="31"/>
    </row>
    <row r="436" spans="2:7" x14ac:dyDescent="0.2">
      <c r="B436" s="31"/>
      <c r="C436" s="31"/>
      <c r="D436" s="31"/>
      <c r="E436" s="31"/>
      <c r="F436" s="31"/>
      <c r="G436" s="31"/>
    </row>
    <row r="437" spans="2:7" x14ac:dyDescent="0.2">
      <c r="B437" s="31"/>
      <c r="C437" s="31"/>
      <c r="D437" s="31"/>
      <c r="E437" s="31"/>
      <c r="F437" s="31"/>
      <c r="G437" s="31"/>
    </row>
    <row r="438" spans="2:7" x14ac:dyDescent="0.2">
      <c r="B438" s="31"/>
      <c r="C438" s="31"/>
      <c r="D438" s="31"/>
      <c r="E438" s="31"/>
      <c r="F438" s="31"/>
      <c r="G438" s="31"/>
    </row>
    <row r="439" spans="2:7" x14ac:dyDescent="0.2">
      <c r="B439" s="31"/>
      <c r="C439" s="31"/>
      <c r="D439" s="31"/>
      <c r="E439" s="31"/>
      <c r="F439" s="31"/>
      <c r="G439" s="31"/>
    </row>
    <row r="440" spans="2:7" x14ac:dyDescent="0.2">
      <c r="B440" s="31"/>
      <c r="C440" s="31"/>
      <c r="D440" s="31"/>
      <c r="E440" s="31"/>
      <c r="F440" s="31"/>
      <c r="G440" s="31"/>
    </row>
    <row r="441" spans="2:7" x14ac:dyDescent="0.2">
      <c r="B441" s="31"/>
      <c r="C441" s="31"/>
      <c r="D441" s="31"/>
      <c r="E441" s="31"/>
      <c r="F441" s="31"/>
      <c r="G441" s="31"/>
    </row>
    <row r="442" spans="2:7" x14ac:dyDescent="0.2">
      <c r="B442" s="31"/>
      <c r="C442" s="31"/>
      <c r="D442" s="31"/>
      <c r="E442" s="31"/>
      <c r="F442" s="31"/>
      <c r="G442" s="31"/>
    </row>
    <row r="443" spans="2:7" x14ac:dyDescent="0.2">
      <c r="B443" s="31"/>
      <c r="C443" s="31"/>
      <c r="D443" s="31"/>
      <c r="E443" s="31"/>
      <c r="F443" s="31"/>
      <c r="G443" s="31"/>
    </row>
    <row r="444" spans="2:7" x14ac:dyDescent="0.2">
      <c r="B444" s="31"/>
      <c r="C444" s="31"/>
      <c r="D444" s="31"/>
      <c r="E444" s="31"/>
      <c r="F444" s="31"/>
      <c r="G444" s="31"/>
    </row>
    <row r="445" spans="2:7" x14ac:dyDescent="0.2">
      <c r="B445" s="31"/>
      <c r="C445" s="31"/>
      <c r="D445" s="31"/>
      <c r="E445" s="31"/>
      <c r="F445" s="31"/>
      <c r="G445" s="31"/>
    </row>
    <row r="446" spans="2:7" x14ac:dyDescent="0.2">
      <c r="B446" s="31"/>
      <c r="C446" s="31"/>
      <c r="D446" s="31"/>
      <c r="E446" s="31"/>
      <c r="F446" s="31"/>
      <c r="G446" s="31"/>
    </row>
    <row r="447" spans="2:7" x14ac:dyDescent="0.2">
      <c r="B447" s="31"/>
      <c r="C447" s="31"/>
      <c r="D447" s="31"/>
      <c r="E447" s="31"/>
      <c r="F447" s="31"/>
      <c r="G447" s="31"/>
    </row>
    <row r="448" spans="2:7" x14ac:dyDescent="0.2">
      <c r="B448" s="31"/>
      <c r="C448" s="31"/>
      <c r="D448" s="31"/>
      <c r="E448" s="31"/>
      <c r="F448" s="31"/>
      <c r="G448" s="31"/>
    </row>
    <row r="449" spans="2:7" x14ac:dyDescent="0.2">
      <c r="B449" s="31"/>
      <c r="C449" s="31"/>
      <c r="D449" s="31"/>
      <c r="E449" s="31"/>
      <c r="F449" s="31"/>
      <c r="G449" s="31"/>
    </row>
    <row r="450" spans="2:7" x14ac:dyDescent="0.2">
      <c r="B450" s="31"/>
      <c r="C450" s="31"/>
      <c r="D450" s="31"/>
      <c r="E450" s="31"/>
      <c r="F450" s="31"/>
      <c r="G450" s="31"/>
    </row>
    <row r="451" spans="2:7" x14ac:dyDescent="0.2">
      <c r="B451" s="31"/>
      <c r="C451" s="31"/>
      <c r="D451" s="31"/>
      <c r="E451" s="31"/>
      <c r="F451" s="31"/>
      <c r="G451" s="31"/>
    </row>
    <row r="452" spans="2:7" x14ac:dyDescent="0.2">
      <c r="B452" s="31"/>
      <c r="C452" s="31"/>
      <c r="D452" s="31"/>
      <c r="E452" s="31"/>
      <c r="F452" s="31"/>
      <c r="G452" s="31"/>
    </row>
    <row r="453" spans="2:7" x14ac:dyDescent="0.2">
      <c r="B453" s="31"/>
      <c r="C453" s="31"/>
      <c r="D453" s="31"/>
      <c r="E453" s="31"/>
      <c r="F453" s="31"/>
      <c r="G453" s="31"/>
    </row>
    <row r="454" spans="2:7" x14ac:dyDescent="0.2">
      <c r="B454" s="31"/>
      <c r="C454" s="31"/>
      <c r="D454" s="31"/>
      <c r="E454" s="31"/>
      <c r="F454" s="31"/>
      <c r="G454" s="31"/>
    </row>
    <row r="455" spans="2:7" x14ac:dyDescent="0.2">
      <c r="B455" s="31"/>
      <c r="C455" s="31"/>
      <c r="D455" s="31"/>
      <c r="E455" s="31"/>
      <c r="F455" s="31"/>
      <c r="G455" s="31"/>
    </row>
    <row r="456" spans="2:7" x14ac:dyDescent="0.2">
      <c r="B456" s="31"/>
      <c r="C456" s="31"/>
      <c r="D456" s="31"/>
      <c r="E456" s="31"/>
      <c r="F456" s="31"/>
      <c r="G456" s="31"/>
    </row>
    <row r="457" spans="2:7" x14ac:dyDescent="0.2">
      <c r="B457" s="31"/>
      <c r="C457" s="31"/>
      <c r="D457" s="31"/>
      <c r="E457" s="31"/>
      <c r="F457" s="31"/>
      <c r="G457" s="31"/>
    </row>
    <row r="458" spans="2:7" x14ac:dyDescent="0.2">
      <c r="B458" s="31"/>
      <c r="C458" s="31"/>
      <c r="D458" s="31"/>
      <c r="E458" s="31"/>
      <c r="F458" s="31"/>
      <c r="G458" s="31"/>
    </row>
    <row r="459" spans="2:7" x14ac:dyDescent="0.2">
      <c r="B459" s="31"/>
      <c r="C459" s="31"/>
      <c r="D459" s="31"/>
      <c r="E459" s="31"/>
      <c r="F459" s="31"/>
      <c r="G459" s="31"/>
    </row>
    <row r="460" spans="2:7" x14ac:dyDescent="0.2">
      <c r="B460" s="31"/>
      <c r="C460" s="31"/>
      <c r="D460" s="31"/>
      <c r="E460" s="31"/>
      <c r="F460" s="31"/>
      <c r="G460" s="31"/>
    </row>
    <row r="461" spans="2:7" x14ac:dyDescent="0.2">
      <c r="B461" s="31"/>
      <c r="C461" s="31"/>
      <c r="D461" s="31"/>
      <c r="E461" s="31"/>
      <c r="F461" s="31"/>
      <c r="G461" s="31"/>
    </row>
    <row r="462" spans="2:7" x14ac:dyDescent="0.2">
      <c r="B462" s="31"/>
      <c r="C462" s="31"/>
      <c r="D462" s="31"/>
      <c r="E462" s="31"/>
      <c r="F462" s="31"/>
      <c r="G462" s="31"/>
    </row>
    <row r="463" spans="2:7" x14ac:dyDescent="0.2">
      <c r="B463" s="31"/>
      <c r="C463" s="31"/>
      <c r="D463" s="31"/>
      <c r="E463" s="31"/>
      <c r="F463" s="31"/>
      <c r="G463" s="31"/>
    </row>
    <row r="464" spans="2:7" x14ac:dyDescent="0.2">
      <c r="B464" s="31"/>
      <c r="C464" s="31"/>
      <c r="D464" s="31"/>
      <c r="E464" s="31"/>
      <c r="F464" s="31"/>
      <c r="G464" s="31"/>
    </row>
    <row r="465" spans="2:7" x14ac:dyDescent="0.2">
      <c r="B465" s="31"/>
      <c r="C465" s="31"/>
      <c r="D465" s="31"/>
      <c r="E465" s="31"/>
      <c r="F465" s="31"/>
      <c r="G465" s="31"/>
    </row>
    <row r="466" spans="2:7" x14ac:dyDescent="0.2">
      <c r="B466" s="31"/>
      <c r="C466" s="31"/>
      <c r="D466" s="31"/>
      <c r="E466" s="31"/>
      <c r="F466" s="31"/>
      <c r="G466" s="31"/>
    </row>
    <row r="467" spans="2:7" x14ac:dyDescent="0.2">
      <c r="B467" s="31"/>
      <c r="C467" s="31"/>
      <c r="D467" s="31"/>
      <c r="E467" s="31"/>
      <c r="F467" s="31"/>
      <c r="G467" s="31"/>
    </row>
    <row r="468" spans="2:7" x14ac:dyDescent="0.2">
      <c r="B468" s="31"/>
      <c r="C468" s="31"/>
      <c r="D468" s="31"/>
      <c r="E468" s="31"/>
      <c r="F468" s="31"/>
      <c r="G468" s="31"/>
    </row>
    <row r="469" spans="2:7" x14ac:dyDescent="0.2">
      <c r="B469" s="31"/>
      <c r="C469" s="31"/>
      <c r="D469" s="31"/>
      <c r="E469" s="31"/>
      <c r="F469" s="31"/>
      <c r="G469" s="31"/>
    </row>
    <row r="470" spans="2:7" x14ac:dyDescent="0.2">
      <c r="B470" s="31"/>
      <c r="C470" s="31"/>
      <c r="D470" s="31"/>
      <c r="E470" s="31"/>
      <c r="F470" s="31"/>
      <c r="G470" s="31"/>
    </row>
    <row r="471" spans="2:7" x14ac:dyDescent="0.2">
      <c r="B471" s="31"/>
      <c r="C471" s="31"/>
      <c r="D471" s="31"/>
      <c r="E471" s="31"/>
      <c r="F471" s="31"/>
      <c r="G471" s="31"/>
    </row>
    <row r="472" spans="2:7" x14ac:dyDescent="0.2">
      <c r="B472" s="31"/>
      <c r="C472" s="31"/>
      <c r="D472" s="31"/>
      <c r="E472" s="31"/>
      <c r="F472" s="31"/>
      <c r="G472" s="31"/>
    </row>
    <row r="473" spans="2:7" x14ac:dyDescent="0.2">
      <c r="B473" s="31"/>
      <c r="C473" s="31"/>
      <c r="D473" s="31"/>
      <c r="E473" s="31"/>
      <c r="F473" s="31"/>
      <c r="G473" s="31"/>
    </row>
    <row r="474" spans="2:7" x14ac:dyDescent="0.2">
      <c r="B474" s="31"/>
      <c r="C474" s="31"/>
      <c r="D474" s="31"/>
      <c r="E474" s="31"/>
      <c r="F474" s="31"/>
      <c r="G474" s="31"/>
    </row>
    <row r="475" spans="2:7" x14ac:dyDescent="0.2">
      <c r="B475" s="31"/>
      <c r="C475" s="31"/>
      <c r="D475" s="31"/>
      <c r="E475" s="31"/>
      <c r="F475" s="31"/>
      <c r="G475" s="31"/>
    </row>
    <row r="476" spans="2:7" x14ac:dyDescent="0.2">
      <c r="B476" s="31"/>
      <c r="C476" s="31"/>
      <c r="D476" s="31"/>
      <c r="E476" s="31"/>
      <c r="F476" s="31"/>
      <c r="G476" s="31"/>
    </row>
    <row r="477" spans="2:7" x14ac:dyDescent="0.2">
      <c r="B477" s="31"/>
      <c r="C477" s="31"/>
      <c r="D477" s="31"/>
      <c r="E477" s="31"/>
      <c r="F477" s="31"/>
      <c r="G477" s="31"/>
    </row>
    <row r="478" spans="2:7" x14ac:dyDescent="0.2">
      <c r="B478" s="31"/>
      <c r="C478" s="31"/>
      <c r="D478" s="31"/>
      <c r="E478" s="31"/>
      <c r="F478" s="31"/>
      <c r="G478" s="31"/>
    </row>
    <row r="479" spans="2:7" x14ac:dyDescent="0.2">
      <c r="B479" s="31"/>
      <c r="C479" s="31"/>
      <c r="D479" s="31"/>
      <c r="E479" s="31"/>
      <c r="F479" s="31"/>
      <c r="G479" s="31"/>
    </row>
    <row r="480" spans="2:7" x14ac:dyDescent="0.2">
      <c r="B480" s="31"/>
      <c r="C480" s="31"/>
      <c r="D480" s="31"/>
      <c r="E480" s="31"/>
      <c r="F480" s="31"/>
      <c r="G480" s="31"/>
    </row>
    <row r="481" spans="2:7" x14ac:dyDescent="0.2">
      <c r="B481" s="31"/>
      <c r="C481" s="31"/>
      <c r="D481" s="31"/>
      <c r="E481" s="31"/>
      <c r="F481" s="31"/>
      <c r="G481" s="31"/>
    </row>
    <row r="482" spans="2:7" x14ac:dyDescent="0.2">
      <c r="B482" s="31"/>
      <c r="C482" s="31"/>
      <c r="D482" s="31"/>
      <c r="E482" s="31"/>
      <c r="F482" s="31"/>
      <c r="G482" s="31"/>
    </row>
    <row r="483" spans="2:7" x14ac:dyDescent="0.2">
      <c r="B483" s="31"/>
      <c r="C483" s="31"/>
      <c r="D483" s="31"/>
      <c r="E483" s="31"/>
      <c r="F483" s="31"/>
      <c r="G483" s="31"/>
    </row>
    <row r="484" spans="2:7" x14ac:dyDescent="0.2">
      <c r="B484" s="31"/>
      <c r="C484" s="31"/>
      <c r="D484" s="31"/>
      <c r="E484" s="31"/>
      <c r="F484" s="31"/>
      <c r="G484" s="31"/>
    </row>
    <row r="485" spans="2:7" x14ac:dyDescent="0.2">
      <c r="B485" s="31"/>
      <c r="C485" s="31"/>
      <c r="D485" s="31"/>
      <c r="E485" s="31"/>
      <c r="F485" s="31"/>
      <c r="G485" s="31"/>
    </row>
    <row r="486" spans="2:7" x14ac:dyDescent="0.2">
      <c r="B486" s="31"/>
      <c r="C486" s="31"/>
      <c r="D486" s="31"/>
      <c r="E486" s="31"/>
      <c r="F486" s="31"/>
      <c r="G486" s="31"/>
    </row>
    <row r="487" spans="2:7" x14ac:dyDescent="0.2">
      <c r="B487" s="31"/>
      <c r="C487" s="31"/>
      <c r="D487" s="31"/>
      <c r="E487" s="31"/>
      <c r="F487" s="31"/>
      <c r="G487" s="31"/>
    </row>
    <row r="488" spans="2:7" x14ac:dyDescent="0.2">
      <c r="B488" s="31"/>
      <c r="C488" s="31"/>
      <c r="D488" s="31"/>
      <c r="E488" s="31"/>
      <c r="F488" s="31"/>
      <c r="G488" s="31"/>
    </row>
    <row r="489" spans="2:7" x14ac:dyDescent="0.2">
      <c r="B489" s="31"/>
      <c r="C489" s="31"/>
      <c r="D489" s="31"/>
      <c r="E489" s="31"/>
      <c r="F489" s="31"/>
      <c r="G489" s="31"/>
    </row>
    <row r="490" spans="2:7" x14ac:dyDescent="0.2">
      <c r="B490" s="31"/>
      <c r="C490" s="31"/>
      <c r="D490" s="31"/>
      <c r="E490" s="31"/>
      <c r="F490" s="31"/>
      <c r="G490" s="31"/>
    </row>
    <row r="491" spans="2:7" x14ac:dyDescent="0.2">
      <c r="B491" s="31"/>
      <c r="C491" s="31"/>
      <c r="D491" s="31"/>
      <c r="E491" s="31"/>
      <c r="F491" s="31"/>
      <c r="G491" s="31"/>
    </row>
    <row r="492" spans="2:7" x14ac:dyDescent="0.2">
      <c r="B492" s="31"/>
      <c r="C492" s="31"/>
      <c r="D492" s="31"/>
      <c r="E492" s="31"/>
      <c r="F492" s="31"/>
      <c r="G492" s="31"/>
    </row>
    <row r="493" spans="2:7" x14ac:dyDescent="0.2">
      <c r="B493" s="31"/>
      <c r="C493" s="31"/>
      <c r="D493" s="31"/>
      <c r="E493" s="31"/>
      <c r="F493" s="31"/>
      <c r="G493" s="31"/>
    </row>
    <row r="494" spans="2:7" x14ac:dyDescent="0.2">
      <c r="B494" s="31"/>
      <c r="C494" s="31"/>
      <c r="D494" s="31"/>
      <c r="E494" s="31"/>
      <c r="F494" s="31"/>
      <c r="G494" s="31"/>
    </row>
    <row r="495" spans="2:7" x14ac:dyDescent="0.2">
      <c r="B495" s="31"/>
      <c r="C495" s="31"/>
      <c r="D495" s="31"/>
      <c r="E495" s="31"/>
      <c r="F495" s="31"/>
      <c r="G495" s="31"/>
    </row>
    <row r="496" spans="2:7" x14ac:dyDescent="0.2">
      <c r="B496" s="31"/>
      <c r="C496" s="31"/>
      <c r="D496" s="31"/>
      <c r="E496" s="31"/>
      <c r="F496" s="31"/>
      <c r="G496" s="31"/>
    </row>
    <row r="497" spans="2:7" x14ac:dyDescent="0.2">
      <c r="B497" s="31"/>
      <c r="C497" s="31"/>
      <c r="D497" s="31"/>
      <c r="E497" s="31"/>
      <c r="F497" s="31"/>
      <c r="G497" s="31"/>
    </row>
    <row r="498" spans="2:7" x14ac:dyDescent="0.2">
      <c r="B498" s="31"/>
      <c r="C498" s="31"/>
      <c r="D498" s="31"/>
      <c r="E498" s="31"/>
      <c r="F498" s="31"/>
      <c r="G498" s="31"/>
    </row>
    <row r="499" spans="2:7" x14ac:dyDescent="0.2">
      <c r="B499" s="31"/>
      <c r="C499" s="31"/>
      <c r="D499" s="31"/>
      <c r="E499" s="31"/>
      <c r="F499" s="31"/>
      <c r="G499" s="31"/>
    </row>
    <row r="500" spans="2:7" x14ac:dyDescent="0.2">
      <c r="B500" s="31"/>
      <c r="C500" s="31"/>
      <c r="D500" s="31"/>
      <c r="E500" s="31"/>
      <c r="F500" s="31"/>
      <c r="G500" s="31"/>
    </row>
    <row r="501" spans="2:7" x14ac:dyDescent="0.2">
      <c r="B501" s="31"/>
      <c r="C501" s="31"/>
      <c r="D501" s="31"/>
      <c r="E501" s="31"/>
      <c r="F501" s="31"/>
      <c r="G501" s="31"/>
    </row>
    <row r="502" spans="2:7" x14ac:dyDescent="0.2">
      <c r="B502" s="31"/>
      <c r="C502" s="31"/>
      <c r="D502" s="31"/>
      <c r="E502" s="31"/>
      <c r="F502" s="31"/>
      <c r="G502" s="31"/>
    </row>
    <row r="503" spans="2:7" x14ac:dyDescent="0.2">
      <c r="B503" s="31"/>
      <c r="C503" s="31"/>
      <c r="D503" s="31"/>
      <c r="E503" s="31"/>
      <c r="F503" s="31"/>
      <c r="G503" s="31"/>
    </row>
    <row r="504" spans="2:7" x14ac:dyDescent="0.2">
      <c r="B504" s="31"/>
      <c r="C504" s="31"/>
      <c r="D504" s="31"/>
      <c r="E504" s="31"/>
      <c r="F504" s="31"/>
      <c r="G504" s="31"/>
    </row>
    <row r="505" spans="2:7" x14ac:dyDescent="0.2">
      <c r="B505" s="31"/>
      <c r="C505" s="31"/>
      <c r="D505" s="31"/>
      <c r="E505" s="31"/>
      <c r="F505" s="31"/>
      <c r="G505" s="31"/>
    </row>
    <row r="506" spans="2:7" x14ac:dyDescent="0.2">
      <c r="B506" s="31"/>
      <c r="C506" s="31"/>
      <c r="D506" s="31"/>
      <c r="E506" s="31"/>
      <c r="F506" s="31"/>
      <c r="G506" s="31"/>
    </row>
    <row r="507" spans="2:7" x14ac:dyDescent="0.2">
      <c r="B507" s="31"/>
      <c r="C507" s="31"/>
      <c r="D507" s="31"/>
      <c r="E507" s="31"/>
      <c r="F507" s="31"/>
      <c r="G507" s="31"/>
    </row>
    <row r="508" spans="2:7" x14ac:dyDescent="0.2">
      <c r="B508" s="31"/>
      <c r="C508" s="31"/>
      <c r="D508" s="31"/>
      <c r="E508" s="31"/>
      <c r="F508" s="31"/>
      <c r="G508" s="31"/>
    </row>
    <row r="509" spans="2:7" x14ac:dyDescent="0.2">
      <c r="B509" s="31"/>
      <c r="C509" s="31"/>
      <c r="D509" s="31"/>
      <c r="E509" s="31"/>
      <c r="F509" s="31"/>
      <c r="G509" s="31"/>
    </row>
    <row r="510" spans="2:7" x14ac:dyDescent="0.2">
      <c r="B510" s="31"/>
      <c r="C510" s="31"/>
      <c r="D510" s="31"/>
      <c r="E510" s="31"/>
      <c r="F510" s="31"/>
      <c r="G510" s="31"/>
    </row>
    <row r="511" spans="2:7" x14ac:dyDescent="0.2">
      <c r="B511" s="31"/>
      <c r="C511" s="31"/>
      <c r="D511" s="31"/>
      <c r="E511" s="31"/>
      <c r="F511" s="31"/>
      <c r="G511" s="31"/>
    </row>
    <row r="512" spans="2:7" x14ac:dyDescent="0.2">
      <c r="B512" s="31"/>
      <c r="C512" s="31"/>
      <c r="D512" s="31"/>
      <c r="E512" s="31"/>
      <c r="F512" s="31"/>
      <c r="G512" s="31"/>
    </row>
    <row r="513" spans="2:7" x14ac:dyDescent="0.2">
      <c r="B513" s="31"/>
      <c r="C513" s="31"/>
      <c r="D513" s="31"/>
      <c r="E513" s="31"/>
      <c r="F513" s="31"/>
      <c r="G513" s="31"/>
    </row>
    <row r="514" spans="2:7" x14ac:dyDescent="0.2">
      <c r="B514" s="31"/>
      <c r="C514" s="31"/>
      <c r="D514" s="31"/>
      <c r="E514" s="31"/>
      <c r="F514" s="31"/>
      <c r="G514" s="31"/>
    </row>
    <row r="515" spans="2:7" x14ac:dyDescent="0.2">
      <c r="B515" s="31"/>
      <c r="C515" s="31"/>
      <c r="D515" s="31"/>
      <c r="E515" s="31"/>
      <c r="F515" s="31"/>
      <c r="G515" s="31"/>
    </row>
    <row r="516" spans="2:7" x14ac:dyDescent="0.2">
      <c r="B516" s="31"/>
      <c r="C516" s="31"/>
      <c r="D516" s="31"/>
      <c r="E516" s="31"/>
      <c r="F516" s="31"/>
      <c r="G516" s="31"/>
    </row>
    <row r="517" spans="2:7" x14ac:dyDescent="0.2">
      <c r="B517" s="31"/>
      <c r="C517" s="31"/>
      <c r="D517" s="31"/>
      <c r="E517" s="31"/>
      <c r="F517" s="31"/>
      <c r="G517" s="31"/>
    </row>
    <row r="518" spans="2:7" x14ac:dyDescent="0.2">
      <c r="B518" s="31"/>
      <c r="C518" s="31"/>
      <c r="D518" s="31"/>
      <c r="E518" s="31"/>
      <c r="F518" s="31"/>
      <c r="G518" s="31"/>
    </row>
    <row r="519" spans="2:7" x14ac:dyDescent="0.2">
      <c r="B519" s="31"/>
      <c r="C519" s="31"/>
      <c r="D519" s="31"/>
      <c r="E519" s="31"/>
      <c r="F519" s="31"/>
      <c r="G519" s="31"/>
    </row>
    <row r="520" spans="2:7" x14ac:dyDescent="0.2">
      <c r="B520" s="31"/>
      <c r="C520" s="31"/>
      <c r="D520" s="31"/>
      <c r="E520" s="31"/>
      <c r="F520" s="31"/>
      <c r="G520" s="31"/>
    </row>
    <row r="521" spans="2:7" x14ac:dyDescent="0.2">
      <c r="B521" s="31"/>
      <c r="C521" s="31"/>
      <c r="D521" s="31"/>
      <c r="E521" s="31"/>
      <c r="F521" s="31"/>
      <c r="G521" s="31"/>
    </row>
    <row r="522" spans="2:7" x14ac:dyDescent="0.2">
      <c r="B522" s="31"/>
      <c r="C522" s="31"/>
      <c r="D522" s="31"/>
      <c r="E522" s="31"/>
      <c r="F522" s="31"/>
      <c r="G522" s="31"/>
    </row>
    <row r="523" spans="2:7" x14ac:dyDescent="0.2">
      <c r="B523" s="31"/>
      <c r="C523" s="31"/>
      <c r="D523" s="31"/>
      <c r="E523" s="31"/>
      <c r="F523" s="31"/>
      <c r="G523" s="31"/>
    </row>
    <row r="524" spans="2:7" x14ac:dyDescent="0.2">
      <c r="B524" s="31"/>
      <c r="C524" s="31"/>
      <c r="D524" s="31"/>
      <c r="E524" s="31"/>
      <c r="F524" s="31"/>
      <c r="G524" s="31"/>
    </row>
    <row r="525" spans="2:7" x14ac:dyDescent="0.2">
      <c r="B525" s="31"/>
      <c r="C525" s="31"/>
      <c r="D525" s="31"/>
      <c r="E525" s="31"/>
      <c r="F525" s="31"/>
      <c r="G525" s="31"/>
    </row>
    <row r="526" spans="2:7" x14ac:dyDescent="0.2">
      <c r="B526" s="31"/>
      <c r="C526" s="31"/>
      <c r="D526" s="31"/>
      <c r="E526" s="31"/>
      <c r="F526" s="31"/>
      <c r="G526" s="31"/>
    </row>
    <row r="527" spans="2:7" x14ac:dyDescent="0.2">
      <c r="B527" s="31"/>
      <c r="C527" s="31"/>
      <c r="D527" s="31"/>
      <c r="E527" s="31"/>
      <c r="F527" s="31"/>
      <c r="G527" s="31"/>
    </row>
    <row r="528" spans="2:7" x14ac:dyDescent="0.2">
      <c r="B528" s="31"/>
      <c r="C528" s="31"/>
      <c r="D528" s="31"/>
      <c r="E528" s="31"/>
      <c r="F528" s="31"/>
      <c r="G528" s="31"/>
    </row>
    <row r="529" spans="2:7" x14ac:dyDescent="0.2">
      <c r="B529" s="31"/>
      <c r="C529" s="31"/>
      <c r="D529" s="31"/>
      <c r="E529" s="31"/>
      <c r="F529" s="31"/>
      <c r="G529" s="31"/>
    </row>
    <row r="530" spans="2:7" x14ac:dyDescent="0.2">
      <c r="B530" s="31"/>
      <c r="C530" s="31"/>
      <c r="D530" s="31"/>
      <c r="E530" s="31"/>
      <c r="F530" s="31"/>
      <c r="G530" s="31"/>
    </row>
    <row r="531" spans="2:7" x14ac:dyDescent="0.2">
      <c r="B531" s="31"/>
      <c r="C531" s="31"/>
      <c r="D531" s="31"/>
      <c r="E531" s="31"/>
      <c r="F531" s="31"/>
      <c r="G531" s="31"/>
    </row>
    <row r="532" spans="2:7" x14ac:dyDescent="0.2">
      <c r="B532" s="31"/>
      <c r="C532" s="31"/>
      <c r="D532" s="31"/>
      <c r="E532" s="31"/>
      <c r="F532" s="31"/>
      <c r="G532" s="31"/>
    </row>
    <row r="533" spans="2:7" x14ac:dyDescent="0.2">
      <c r="B533" s="31"/>
      <c r="C533" s="31"/>
      <c r="D533" s="31"/>
      <c r="E533" s="31"/>
      <c r="F533" s="31"/>
      <c r="G533" s="31"/>
    </row>
    <row r="534" spans="2:7" x14ac:dyDescent="0.2">
      <c r="B534" s="31"/>
      <c r="C534" s="31"/>
      <c r="D534" s="31"/>
      <c r="E534" s="31"/>
      <c r="F534" s="31"/>
      <c r="G534" s="31"/>
    </row>
    <row r="535" spans="2:7" x14ac:dyDescent="0.2">
      <c r="B535" s="31"/>
      <c r="C535" s="31"/>
      <c r="D535" s="31"/>
      <c r="E535" s="31"/>
      <c r="F535" s="31"/>
      <c r="G535" s="31"/>
    </row>
    <row r="536" spans="2:7" x14ac:dyDescent="0.2">
      <c r="B536" s="31"/>
      <c r="C536" s="31"/>
      <c r="D536" s="31"/>
      <c r="E536" s="31"/>
      <c r="F536" s="31"/>
      <c r="G536" s="31"/>
    </row>
    <row r="537" spans="2:7" x14ac:dyDescent="0.2">
      <c r="B537" s="31"/>
      <c r="C537" s="31"/>
      <c r="D537" s="31"/>
      <c r="E537" s="31"/>
      <c r="F537" s="31"/>
      <c r="G537" s="31"/>
    </row>
    <row r="538" spans="2:7" x14ac:dyDescent="0.2">
      <c r="B538" s="31"/>
      <c r="C538" s="31"/>
      <c r="D538" s="31"/>
      <c r="E538" s="31"/>
      <c r="F538" s="31"/>
      <c r="G538" s="31"/>
    </row>
    <row r="539" spans="2:7" x14ac:dyDescent="0.2">
      <c r="B539" s="31"/>
      <c r="C539" s="31"/>
      <c r="D539" s="31"/>
      <c r="E539" s="31"/>
      <c r="F539" s="31"/>
      <c r="G539" s="31"/>
    </row>
    <row r="540" spans="2:7" x14ac:dyDescent="0.2">
      <c r="B540" s="31"/>
      <c r="C540" s="31"/>
      <c r="D540" s="31"/>
      <c r="E540" s="31"/>
      <c r="F540" s="31"/>
      <c r="G540" s="31"/>
    </row>
    <row r="541" spans="2:7" x14ac:dyDescent="0.2">
      <c r="B541" s="31"/>
      <c r="C541" s="31"/>
      <c r="D541" s="31"/>
      <c r="E541" s="31"/>
      <c r="F541" s="31"/>
      <c r="G541" s="31"/>
    </row>
    <row r="542" spans="2:7" x14ac:dyDescent="0.2">
      <c r="B542" s="31"/>
      <c r="C542" s="31"/>
      <c r="D542" s="31"/>
      <c r="E542" s="31"/>
      <c r="F542" s="31"/>
      <c r="G542" s="31"/>
    </row>
    <row r="543" spans="2:7" x14ac:dyDescent="0.2">
      <c r="B543" s="31"/>
      <c r="C543" s="31"/>
      <c r="D543" s="31"/>
      <c r="E543" s="31"/>
      <c r="F543" s="31"/>
      <c r="G543" s="31"/>
    </row>
    <row r="544" spans="2:7" x14ac:dyDescent="0.2">
      <c r="B544" s="31"/>
      <c r="C544" s="31"/>
      <c r="D544" s="31"/>
      <c r="E544" s="31"/>
      <c r="F544" s="31"/>
      <c r="G544" s="31"/>
    </row>
    <row r="545" spans="2:7" x14ac:dyDescent="0.2">
      <c r="B545" s="31"/>
      <c r="C545" s="31"/>
      <c r="D545" s="31"/>
      <c r="E545" s="31"/>
      <c r="F545" s="31"/>
      <c r="G545" s="31"/>
    </row>
    <row r="546" spans="2:7" x14ac:dyDescent="0.2">
      <c r="B546" s="31"/>
      <c r="C546" s="31"/>
      <c r="D546" s="31"/>
      <c r="E546" s="31"/>
      <c r="F546" s="31"/>
      <c r="G546" s="31"/>
    </row>
    <row r="547" spans="2:7" x14ac:dyDescent="0.2">
      <c r="B547" s="31"/>
      <c r="C547" s="31"/>
      <c r="D547" s="31"/>
      <c r="E547" s="31"/>
      <c r="F547" s="31"/>
      <c r="G547" s="31"/>
    </row>
    <row r="548" spans="2:7" x14ac:dyDescent="0.2">
      <c r="B548" s="31"/>
      <c r="C548" s="31"/>
      <c r="D548" s="31"/>
      <c r="E548" s="31"/>
      <c r="F548" s="31"/>
      <c r="G548" s="31"/>
    </row>
    <row r="549" spans="2:7" x14ac:dyDescent="0.2">
      <c r="B549" s="31"/>
      <c r="C549" s="31"/>
      <c r="D549" s="31"/>
      <c r="E549" s="31"/>
      <c r="F549" s="31"/>
      <c r="G549" s="31"/>
    </row>
    <row r="550" spans="2:7" x14ac:dyDescent="0.2">
      <c r="B550" s="31"/>
      <c r="C550" s="31"/>
      <c r="D550" s="31"/>
      <c r="E550" s="31"/>
      <c r="F550" s="31"/>
      <c r="G550" s="31"/>
    </row>
    <row r="551" spans="2:7" x14ac:dyDescent="0.2">
      <c r="B551" s="31"/>
      <c r="C551" s="31"/>
      <c r="D551" s="31"/>
      <c r="E551" s="31"/>
      <c r="F551" s="31"/>
      <c r="G551" s="31"/>
    </row>
    <row r="552" spans="2:7" x14ac:dyDescent="0.2">
      <c r="B552" s="31"/>
      <c r="C552" s="31"/>
      <c r="D552" s="31"/>
      <c r="E552" s="31"/>
      <c r="F552" s="31"/>
      <c r="G552" s="31"/>
    </row>
    <row r="553" spans="2:7" x14ac:dyDescent="0.2">
      <c r="B553" s="31"/>
      <c r="C553" s="31"/>
      <c r="D553" s="31"/>
      <c r="E553" s="31"/>
      <c r="F553" s="31"/>
      <c r="G553" s="31"/>
    </row>
    <row r="554" spans="2:7" x14ac:dyDescent="0.2">
      <c r="B554" s="31"/>
      <c r="C554" s="31"/>
      <c r="D554" s="31"/>
      <c r="E554" s="31"/>
      <c r="F554" s="31"/>
      <c r="G554" s="31"/>
    </row>
    <row r="555" spans="2:7" x14ac:dyDescent="0.2">
      <c r="B555" s="31"/>
      <c r="C555" s="31"/>
      <c r="D555" s="31"/>
      <c r="E555" s="31"/>
      <c r="F555" s="31"/>
      <c r="G555" s="31"/>
    </row>
    <row r="556" spans="2:7" x14ac:dyDescent="0.2">
      <c r="B556" s="31"/>
      <c r="C556" s="31"/>
      <c r="D556" s="31"/>
      <c r="E556" s="31"/>
      <c r="F556" s="31"/>
      <c r="G556" s="31"/>
    </row>
    <row r="557" spans="2:7" x14ac:dyDescent="0.2">
      <c r="B557" s="31"/>
      <c r="C557" s="31"/>
      <c r="D557" s="31"/>
      <c r="E557" s="31"/>
      <c r="F557" s="31"/>
      <c r="G557" s="31"/>
    </row>
    <row r="558" spans="2:7" x14ac:dyDescent="0.2">
      <c r="B558" s="31"/>
      <c r="C558" s="31"/>
      <c r="D558" s="31"/>
      <c r="E558" s="31"/>
      <c r="F558" s="31"/>
      <c r="G558" s="31"/>
    </row>
    <row r="559" spans="2:7" x14ac:dyDescent="0.2">
      <c r="B559" s="31"/>
      <c r="C559" s="31"/>
      <c r="D559" s="31"/>
      <c r="E559" s="31"/>
      <c r="F559" s="31"/>
      <c r="G559" s="31"/>
    </row>
    <row r="560" spans="2:7" x14ac:dyDescent="0.2">
      <c r="B560" s="31"/>
      <c r="C560" s="31"/>
      <c r="D560" s="31"/>
      <c r="E560" s="31"/>
      <c r="F560" s="31"/>
      <c r="G560" s="31"/>
    </row>
    <row r="561" spans="2:7" x14ac:dyDescent="0.2">
      <c r="B561" s="31"/>
      <c r="C561" s="31"/>
      <c r="D561" s="31"/>
      <c r="E561" s="31"/>
      <c r="F561" s="31"/>
      <c r="G561" s="31"/>
    </row>
    <row r="562" spans="2:7" x14ac:dyDescent="0.2">
      <c r="B562" s="31"/>
      <c r="C562" s="31"/>
      <c r="D562" s="31"/>
      <c r="E562" s="31"/>
      <c r="F562" s="31"/>
      <c r="G562" s="31"/>
    </row>
    <row r="563" spans="2:7" x14ac:dyDescent="0.2">
      <c r="B563" s="31"/>
      <c r="C563" s="31"/>
      <c r="D563" s="31"/>
      <c r="E563" s="31"/>
      <c r="F563" s="31"/>
      <c r="G563" s="31"/>
    </row>
    <row r="564" spans="2:7" x14ac:dyDescent="0.2">
      <c r="B564" s="31"/>
      <c r="C564" s="31"/>
      <c r="D564" s="31"/>
      <c r="E564" s="31"/>
      <c r="F564" s="31"/>
      <c r="G564" s="31"/>
    </row>
    <row r="565" spans="2:7" x14ac:dyDescent="0.2">
      <c r="B565" s="31"/>
      <c r="C565" s="31"/>
      <c r="D565" s="31"/>
      <c r="E565" s="31"/>
      <c r="F565" s="31"/>
      <c r="G565" s="31"/>
    </row>
    <row r="566" spans="2:7" x14ac:dyDescent="0.2">
      <c r="B566" s="31"/>
      <c r="C566" s="31"/>
      <c r="D566" s="31"/>
      <c r="E566" s="31"/>
      <c r="F566" s="31"/>
      <c r="G566" s="31"/>
    </row>
    <row r="567" spans="2:7" x14ac:dyDescent="0.2">
      <c r="B567" s="31"/>
      <c r="C567" s="31"/>
      <c r="D567" s="31"/>
      <c r="E567" s="31"/>
      <c r="F567" s="31"/>
      <c r="G567" s="31"/>
    </row>
    <row r="568" spans="2:7" x14ac:dyDescent="0.2">
      <c r="B568" s="31"/>
      <c r="C568" s="31"/>
      <c r="D568" s="31"/>
      <c r="E568" s="31"/>
      <c r="F568" s="31"/>
      <c r="G568" s="31"/>
    </row>
    <row r="569" spans="2:7" x14ac:dyDescent="0.2">
      <c r="B569" s="31"/>
      <c r="C569" s="31"/>
      <c r="D569" s="31"/>
      <c r="E569" s="31"/>
      <c r="F569" s="31"/>
      <c r="G569" s="31"/>
    </row>
    <row r="570" spans="2:7" x14ac:dyDescent="0.2">
      <c r="B570" s="31"/>
      <c r="C570" s="31"/>
      <c r="D570" s="31"/>
      <c r="E570" s="31"/>
      <c r="F570" s="31"/>
      <c r="G570" s="31"/>
    </row>
    <row r="571" spans="2:7" x14ac:dyDescent="0.2">
      <c r="B571" s="31"/>
      <c r="C571" s="31"/>
      <c r="D571" s="31"/>
      <c r="E571" s="31"/>
      <c r="F571" s="31"/>
      <c r="G571" s="31"/>
    </row>
    <row r="572" spans="2:7" x14ac:dyDescent="0.2">
      <c r="B572" s="31"/>
      <c r="C572" s="31"/>
      <c r="D572" s="31"/>
      <c r="E572" s="31"/>
      <c r="F572" s="31"/>
      <c r="G572" s="31"/>
    </row>
    <row r="573" spans="2:7" x14ac:dyDescent="0.2">
      <c r="B573" s="31"/>
      <c r="C573" s="31"/>
      <c r="D573" s="31"/>
      <c r="E573" s="31"/>
      <c r="F573" s="31"/>
      <c r="G573" s="31"/>
    </row>
    <row r="574" spans="2:7" x14ac:dyDescent="0.2">
      <c r="B574" s="31"/>
      <c r="C574" s="31"/>
      <c r="D574" s="31"/>
      <c r="E574" s="31"/>
      <c r="F574" s="31"/>
      <c r="G574" s="31"/>
    </row>
    <row r="575" spans="2:7" x14ac:dyDescent="0.2">
      <c r="B575" s="31"/>
      <c r="C575" s="31"/>
      <c r="D575" s="31"/>
      <c r="E575" s="31"/>
      <c r="F575" s="31"/>
      <c r="G575" s="31"/>
    </row>
    <row r="576" spans="2:7" x14ac:dyDescent="0.2">
      <c r="B576" s="31"/>
      <c r="C576" s="31"/>
      <c r="D576" s="31"/>
      <c r="E576" s="31"/>
      <c r="F576" s="31"/>
      <c r="G576" s="31"/>
    </row>
    <row r="577" spans="2:7" x14ac:dyDescent="0.2">
      <c r="B577" s="31"/>
      <c r="C577" s="31"/>
      <c r="D577" s="31"/>
      <c r="E577" s="31"/>
      <c r="F577" s="31"/>
      <c r="G577" s="31"/>
    </row>
    <row r="578" spans="2:7" x14ac:dyDescent="0.2">
      <c r="B578" s="31"/>
      <c r="C578" s="31"/>
      <c r="D578" s="31"/>
      <c r="E578" s="31"/>
      <c r="F578" s="31"/>
      <c r="G578" s="31"/>
    </row>
    <row r="579" spans="2:7" x14ac:dyDescent="0.2">
      <c r="B579" s="31"/>
      <c r="C579" s="31"/>
      <c r="D579" s="31"/>
      <c r="E579" s="31"/>
      <c r="F579" s="31"/>
      <c r="G579" s="31"/>
    </row>
    <row r="580" spans="2:7" x14ac:dyDescent="0.2">
      <c r="B580" s="31"/>
      <c r="C580" s="31"/>
      <c r="D580" s="31"/>
      <c r="E580" s="31"/>
      <c r="F580" s="31"/>
      <c r="G580" s="31"/>
    </row>
    <row r="581" spans="2:7" x14ac:dyDescent="0.2">
      <c r="B581" s="31"/>
      <c r="C581" s="31"/>
      <c r="D581" s="31"/>
      <c r="E581" s="31"/>
      <c r="F581" s="31"/>
      <c r="G581" s="31"/>
    </row>
    <row r="582" spans="2:7" x14ac:dyDescent="0.2">
      <c r="B582" s="31"/>
      <c r="C582" s="31"/>
      <c r="D582" s="31"/>
      <c r="E582" s="31"/>
      <c r="F582" s="31"/>
      <c r="G582" s="31"/>
    </row>
    <row r="583" spans="2:7" x14ac:dyDescent="0.2">
      <c r="B583" s="31"/>
      <c r="C583" s="31"/>
      <c r="D583" s="31"/>
      <c r="E583" s="31"/>
      <c r="F583" s="31"/>
      <c r="G583" s="31"/>
    </row>
    <row r="584" spans="2:7" x14ac:dyDescent="0.2">
      <c r="B584" s="31"/>
      <c r="C584" s="31"/>
      <c r="D584" s="31"/>
      <c r="E584" s="31"/>
      <c r="F584" s="31"/>
      <c r="G584" s="31"/>
    </row>
    <row r="585" spans="2:7" x14ac:dyDescent="0.2">
      <c r="B585" s="31"/>
      <c r="C585" s="31"/>
      <c r="D585" s="31"/>
      <c r="E585" s="31"/>
      <c r="F585" s="31"/>
      <c r="G585" s="31"/>
    </row>
    <row r="586" spans="2:7" x14ac:dyDescent="0.2">
      <c r="B586" s="31"/>
      <c r="C586" s="31"/>
      <c r="D586" s="31"/>
      <c r="E586" s="31"/>
      <c r="F586" s="31"/>
      <c r="G586" s="31"/>
    </row>
    <row r="587" spans="2:7" x14ac:dyDescent="0.2">
      <c r="B587" s="31"/>
      <c r="C587" s="31"/>
      <c r="D587" s="31"/>
      <c r="E587" s="31"/>
      <c r="F587" s="31"/>
      <c r="G587" s="31"/>
    </row>
    <row r="588" spans="2:7" x14ac:dyDescent="0.2">
      <c r="B588" s="31"/>
      <c r="C588" s="31"/>
      <c r="D588" s="31"/>
      <c r="E588" s="31"/>
      <c r="F588" s="31"/>
      <c r="G588" s="31"/>
    </row>
    <row r="589" spans="2:7" x14ac:dyDescent="0.2">
      <c r="B589" s="31"/>
      <c r="C589" s="31"/>
      <c r="D589" s="31"/>
      <c r="E589" s="31"/>
      <c r="F589" s="31"/>
      <c r="G589" s="31"/>
    </row>
    <row r="590" spans="2:7" x14ac:dyDescent="0.2">
      <c r="B590" s="31"/>
      <c r="C590" s="31"/>
      <c r="D590" s="31"/>
      <c r="E590" s="31"/>
      <c r="F590" s="31"/>
      <c r="G590" s="31"/>
    </row>
    <row r="591" spans="2:7" x14ac:dyDescent="0.2">
      <c r="B591" s="31"/>
      <c r="C591" s="31"/>
      <c r="D591" s="31"/>
      <c r="E591" s="31"/>
      <c r="F591" s="31"/>
      <c r="G591" s="31"/>
    </row>
    <row r="592" spans="2:7" x14ac:dyDescent="0.2">
      <c r="B592" s="31"/>
      <c r="C592" s="31"/>
      <c r="D592" s="31"/>
      <c r="E592" s="31"/>
      <c r="F592" s="31"/>
      <c r="G592" s="31"/>
    </row>
    <row r="593" spans="2:7" x14ac:dyDescent="0.2">
      <c r="B593" s="31"/>
      <c r="C593" s="31"/>
      <c r="D593" s="31"/>
      <c r="E593" s="31"/>
      <c r="F593" s="31"/>
      <c r="G593" s="31"/>
    </row>
    <row r="594" spans="2:7" x14ac:dyDescent="0.2">
      <c r="B594" s="31"/>
      <c r="C594" s="31"/>
      <c r="D594" s="31"/>
      <c r="E594" s="31"/>
      <c r="F594" s="31"/>
      <c r="G594" s="31"/>
    </row>
    <row r="595" spans="2:7" x14ac:dyDescent="0.2">
      <c r="B595" s="31"/>
      <c r="C595" s="31"/>
      <c r="D595" s="31"/>
      <c r="E595" s="31"/>
      <c r="F595" s="31"/>
      <c r="G595" s="31"/>
    </row>
    <row r="596" spans="2:7" x14ac:dyDescent="0.2">
      <c r="B596" s="31"/>
      <c r="C596" s="31"/>
      <c r="D596" s="31"/>
      <c r="E596" s="31"/>
      <c r="F596" s="31"/>
      <c r="G596" s="31"/>
    </row>
    <row r="597" spans="2:7" x14ac:dyDescent="0.2">
      <c r="B597" s="31"/>
      <c r="C597" s="31"/>
      <c r="D597" s="31"/>
      <c r="E597" s="31"/>
      <c r="F597" s="31"/>
      <c r="G597" s="31"/>
    </row>
    <row r="598" spans="2:7" x14ac:dyDescent="0.2">
      <c r="B598" s="31"/>
      <c r="C598" s="31"/>
      <c r="D598" s="31"/>
      <c r="E598" s="31"/>
      <c r="F598" s="31"/>
      <c r="G598" s="31"/>
    </row>
    <row r="599" spans="2:7" x14ac:dyDescent="0.2">
      <c r="B599" s="31"/>
      <c r="C599" s="31"/>
      <c r="D599" s="31"/>
      <c r="E599" s="31"/>
      <c r="F599" s="31"/>
      <c r="G599" s="31"/>
    </row>
    <row r="600" spans="2:7" x14ac:dyDescent="0.2">
      <c r="B600" s="31"/>
      <c r="C600" s="31"/>
      <c r="D600" s="31"/>
      <c r="E600" s="31"/>
      <c r="F600" s="31"/>
      <c r="G600" s="31"/>
    </row>
    <row r="601" spans="2:7" x14ac:dyDescent="0.2">
      <c r="B601" s="31"/>
      <c r="C601" s="31"/>
      <c r="D601" s="31"/>
      <c r="E601" s="31"/>
      <c r="F601" s="31"/>
      <c r="G601" s="31"/>
    </row>
    <row r="602" spans="2:7" x14ac:dyDescent="0.2">
      <c r="B602" s="31"/>
      <c r="C602" s="31"/>
      <c r="D602" s="31"/>
      <c r="E602" s="31"/>
      <c r="F602" s="31"/>
      <c r="G602" s="31"/>
    </row>
    <row r="603" spans="2:7" x14ac:dyDescent="0.2">
      <c r="B603" s="31"/>
      <c r="C603" s="31"/>
      <c r="D603" s="31"/>
      <c r="E603" s="31"/>
      <c r="F603" s="31"/>
      <c r="G603" s="31"/>
    </row>
    <row r="604" spans="2:7" x14ac:dyDescent="0.2">
      <c r="B604" s="31"/>
      <c r="C604" s="31"/>
      <c r="D604" s="31"/>
      <c r="E604" s="31"/>
      <c r="F604" s="31"/>
      <c r="G604" s="31"/>
    </row>
    <row r="605" spans="2:7" x14ac:dyDescent="0.2">
      <c r="B605" s="31"/>
      <c r="C605" s="31"/>
      <c r="D605" s="31"/>
      <c r="E605" s="31"/>
      <c r="F605" s="31"/>
      <c r="G605" s="31"/>
    </row>
    <row r="606" spans="2:7" x14ac:dyDescent="0.2">
      <c r="B606" s="31"/>
      <c r="C606" s="31"/>
      <c r="D606" s="31"/>
      <c r="E606" s="31"/>
      <c r="F606" s="31"/>
      <c r="G606" s="31"/>
    </row>
    <row r="607" spans="2:7" x14ac:dyDescent="0.2">
      <c r="B607" s="31"/>
      <c r="C607" s="31"/>
      <c r="D607" s="31"/>
      <c r="E607" s="31"/>
      <c r="F607" s="31"/>
      <c r="G607" s="31"/>
    </row>
    <row r="608" spans="2:7" x14ac:dyDescent="0.2">
      <c r="B608" s="31"/>
      <c r="C608" s="31"/>
      <c r="D608" s="31"/>
      <c r="E608" s="31"/>
      <c r="F608" s="31"/>
      <c r="G608" s="31"/>
    </row>
    <row r="609" spans="2:7" x14ac:dyDescent="0.2">
      <c r="B609" s="31"/>
      <c r="C609" s="31"/>
      <c r="D609" s="31"/>
      <c r="E609" s="31"/>
      <c r="F609" s="31"/>
      <c r="G609" s="31"/>
    </row>
    <row r="610" spans="2:7" x14ac:dyDescent="0.2">
      <c r="B610" s="31"/>
      <c r="C610" s="31"/>
      <c r="D610" s="31"/>
      <c r="E610" s="31"/>
      <c r="F610" s="31"/>
      <c r="G610" s="31"/>
    </row>
    <row r="611" spans="2:7" x14ac:dyDescent="0.2">
      <c r="B611" s="31"/>
      <c r="C611" s="31"/>
      <c r="D611" s="31"/>
      <c r="E611" s="31"/>
      <c r="F611" s="31"/>
      <c r="G611" s="31"/>
    </row>
    <row r="612" spans="2:7" x14ac:dyDescent="0.2">
      <c r="B612" s="31"/>
      <c r="C612" s="31"/>
      <c r="D612" s="31"/>
      <c r="E612" s="31"/>
      <c r="F612" s="31"/>
      <c r="G612" s="31"/>
    </row>
    <row r="613" spans="2:7" x14ac:dyDescent="0.2">
      <c r="B613" s="31"/>
      <c r="C613" s="31"/>
      <c r="D613" s="31"/>
      <c r="E613" s="31"/>
      <c r="F613" s="31"/>
      <c r="G613" s="31"/>
    </row>
    <row r="614" spans="2:7" x14ac:dyDescent="0.2">
      <c r="B614" s="31"/>
      <c r="C614" s="31"/>
      <c r="D614" s="31"/>
      <c r="E614" s="31"/>
      <c r="F614" s="31"/>
      <c r="G614" s="31"/>
    </row>
    <row r="615" spans="2:7" x14ac:dyDescent="0.2">
      <c r="B615" s="31"/>
      <c r="C615" s="31"/>
      <c r="D615" s="31"/>
      <c r="E615" s="31"/>
      <c r="F615" s="31"/>
      <c r="G615" s="31"/>
    </row>
    <row r="616" spans="2:7" x14ac:dyDescent="0.2">
      <c r="B616" s="31"/>
      <c r="C616" s="31"/>
      <c r="D616" s="31"/>
      <c r="E616" s="31"/>
      <c r="F616" s="31"/>
      <c r="G616" s="31"/>
    </row>
    <row r="617" spans="2:7" x14ac:dyDescent="0.2">
      <c r="B617" s="31"/>
      <c r="C617" s="31"/>
      <c r="D617" s="31"/>
      <c r="E617" s="31"/>
      <c r="F617" s="31"/>
      <c r="G617" s="31"/>
    </row>
    <row r="618" spans="2:7" x14ac:dyDescent="0.2">
      <c r="B618" s="31"/>
      <c r="C618" s="31"/>
      <c r="D618" s="31"/>
      <c r="E618" s="31"/>
      <c r="F618" s="31"/>
      <c r="G618" s="31"/>
    </row>
    <row r="619" spans="2:7" x14ac:dyDescent="0.2">
      <c r="B619" s="31"/>
      <c r="C619" s="31"/>
      <c r="D619" s="31"/>
      <c r="E619" s="31"/>
      <c r="F619" s="31"/>
      <c r="G619" s="31"/>
    </row>
    <row r="620" spans="2:7" x14ac:dyDescent="0.2">
      <c r="B620" s="31"/>
      <c r="C620" s="31"/>
      <c r="D620" s="31"/>
      <c r="E620" s="31"/>
      <c r="F620" s="31"/>
      <c r="G620" s="31"/>
    </row>
    <row r="621" spans="2:7" x14ac:dyDescent="0.2">
      <c r="B621" s="31"/>
      <c r="C621" s="31"/>
      <c r="D621" s="31"/>
      <c r="E621" s="31"/>
      <c r="F621" s="31"/>
      <c r="G621" s="31"/>
    </row>
    <row r="622" spans="2:7" x14ac:dyDescent="0.2">
      <c r="B622" s="31"/>
      <c r="C622" s="31"/>
      <c r="D622" s="31"/>
      <c r="E622" s="31"/>
      <c r="F622" s="31"/>
      <c r="G622" s="31"/>
    </row>
    <row r="623" spans="2:7" x14ac:dyDescent="0.2">
      <c r="B623" s="31"/>
      <c r="C623" s="31"/>
      <c r="D623" s="31"/>
      <c r="E623" s="31"/>
      <c r="F623" s="31"/>
      <c r="G623" s="31"/>
    </row>
    <row r="624" spans="2:7" x14ac:dyDescent="0.2">
      <c r="B624" s="31"/>
      <c r="C624" s="31"/>
      <c r="D624" s="31"/>
      <c r="E624" s="31"/>
      <c r="F624" s="31"/>
      <c r="G624" s="31"/>
    </row>
    <row r="625" spans="2:7" x14ac:dyDescent="0.2">
      <c r="B625" s="31"/>
      <c r="C625" s="31"/>
      <c r="D625" s="31"/>
      <c r="E625" s="31"/>
      <c r="F625" s="31"/>
      <c r="G625" s="31"/>
    </row>
    <row r="626" spans="2:7" x14ac:dyDescent="0.2">
      <c r="B626" s="31"/>
      <c r="C626" s="31"/>
      <c r="D626" s="31"/>
      <c r="E626" s="31"/>
      <c r="F626" s="31"/>
      <c r="G626" s="31"/>
    </row>
    <row r="627" spans="2:7" x14ac:dyDescent="0.2">
      <c r="B627" s="31"/>
      <c r="C627" s="31"/>
      <c r="D627" s="31"/>
      <c r="E627" s="31"/>
      <c r="F627" s="31"/>
      <c r="G627" s="31"/>
    </row>
    <row r="628" spans="2:7" x14ac:dyDescent="0.2">
      <c r="B628" s="31"/>
      <c r="C628" s="31"/>
      <c r="D628" s="31"/>
      <c r="E628" s="31"/>
      <c r="F628" s="31"/>
      <c r="G628" s="31"/>
    </row>
    <row r="629" spans="2:7" x14ac:dyDescent="0.2">
      <c r="B629" s="31"/>
      <c r="C629" s="31"/>
      <c r="D629" s="31"/>
      <c r="E629" s="31"/>
      <c r="F629" s="31"/>
      <c r="G629" s="31"/>
    </row>
    <row r="630" spans="2:7" x14ac:dyDescent="0.2">
      <c r="B630" s="31"/>
      <c r="C630" s="31"/>
      <c r="D630" s="31"/>
      <c r="E630" s="31"/>
      <c r="F630" s="31"/>
      <c r="G630" s="31"/>
    </row>
    <row r="631" spans="2:7" x14ac:dyDescent="0.2">
      <c r="B631" s="31"/>
      <c r="C631" s="31"/>
      <c r="D631" s="31"/>
      <c r="E631" s="31"/>
      <c r="F631" s="31"/>
      <c r="G631" s="31"/>
    </row>
    <row r="632" spans="2:7" x14ac:dyDescent="0.2">
      <c r="B632" s="31"/>
      <c r="C632" s="31"/>
      <c r="D632" s="31"/>
      <c r="E632" s="31"/>
      <c r="F632" s="31"/>
      <c r="G632" s="31"/>
    </row>
    <row r="633" spans="2:7" x14ac:dyDescent="0.2">
      <c r="B633" s="31"/>
      <c r="C633" s="31"/>
      <c r="D633" s="31"/>
      <c r="E633" s="31"/>
      <c r="F633" s="31"/>
      <c r="G633" s="31"/>
    </row>
    <row r="634" spans="2:7" x14ac:dyDescent="0.2">
      <c r="B634" s="31"/>
      <c r="C634" s="31"/>
      <c r="D634" s="31"/>
      <c r="E634" s="31"/>
      <c r="F634" s="31"/>
      <c r="G634" s="31"/>
    </row>
    <row r="635" spans="2:7" x14ac:dyDescent="0.2">
      <c r="B635" s="31"/>
      <c r="C635" s="31"/>
      <c r="D635" s="31"/>
      <c r="E635" s="31"/>
      <c r="F635" s="31"/>
      <c r="G635" s="31"/>
    </row>
    <row r="636" spans="2:7" x14ac:dyDescent="0.2">
      <c r="B636" s="31"/>
      <c r="C636" s="31"/>
      <c r="D636" s="31"/>
      <c r="E636" s="31"/>
      <c r="F636" s="31"/>
      <c r="G636" s="31"/>
    </row>
    <row r="637" spans="2:7" x14ac:dyDescent="0.2">
      <c r="B637" s="31"/>
      <c r="C637" s="31"/>
      <c r="D637" s="31"/>
      <c r="E637" s="31"/>
      <c r="F637" s="31"/>
      <c r="G637" s="31"/>
    </row>
    <row r="638" spans="2:7" x14ac:dyDescent="0.2">
      <c r="B638" s="31"/>
      <c r="C638" s="31"/>
      <c r="D638" s="31"/>
      <c r="E638" s="31"/>
      <c r="F638" s="31"/>
      <c r="G638" s="31"/>
    </row>
    <row r="639" spans="2:7" x14ac:dyDescent="0.2">
      <c r="B639" s="31"/>
      <c r="C639" s="31"/>
      <c r="D639" s="31"/>
      <c r="E639" s="31"/>
      <c r="F639" s="31"/>
      <c r="G639" s="31"/>
    </row>
    <row r="640" spans="2:7" x14ac:dyDescent="0.2">
      <c r="B640" s="31"/>
      <c r="C640" s="31"/>
      <c r="D640" s="31"/>
      <c r="E640" s="31"/>
      <c r="F640" s="31"/>
      <c r="G640" s="31"/>
    </row>
    <row r="641" spans="2:7" x14ac:dyDescent="0.2">
      <c r="B641" s="31"/>
      <c r="C641" s="31"/>
      <c r="D641" s="31"/>
      <c r="E641" s="31"/>
      <c r="F641" s="31"/>
      <c r="G641" s="31"/>
    </row>
    <row r="642" spans="2:7" x14ac:dyDescent="0.2">
      <c r="B642" s="31"/>
      <c r="C642" s="31"/>
      <c r="D642" s="31"/>
      <c r="E642" s="31"/>
      <c r="F642" s="31"/>
      <c r="G642" s="31"/>
    </row>
    <row r="643" spans="2:7" x14ac:dyDescent="0.2">
      <c r="B643" s="31"/>
      <c r="C643" s="31"/>
      <c r="D643" s="31"/>
      <c r="E643" s="31"/>
      <c r="F643" s="31"/>
      <c r="G643" s="31"/>
    </row>
    <row r="644" spans="2:7" x14ac:dyDescent="0.2">
      <c r="B644" s="31"/>
      <c r="C644" s="31"/>
      <c r="D644" s="31"/>
      <c r="E644" s="31"/>
      <c r="F644" s="31"/>
      <c r="G644" s="31"/>
    </row>
    <row r="645" spans="2:7" x14ac:dyDescent="0.2">
      <c r="B645" s="31"/>
      <c r="C645" s="31"/>
      <c r="D645" s="31"/>
      <c r="E645" s="31"/>
      <c r="F645" s="31"/>
      <c r="G645" s="31"/>
    </row>
    <row r="646" spans="2:7" x14ac:dyDescent="0.2">
      <c r="B646" s="31"/>
      <c r="C646" s="31"/>
      <c r="D646" s="31"/>
      <c r="E646" s="31"/>
      <c r="F646" s="31"/>
      <c r="G646" s="31"/>
    </row>
    <row r="647" spans="2:7" x14ac:dyDescent="0.2">
      <c r="B647" s="31"/>
      <c r="C647" s="31"/>
      <c r="D647" s="31"/>
      <c r="E647" s="31"/>
      <c r="F647" s="31"/>
      <c r="G647" s="31"/>
    </row>
    <row r="648" spans="2:7" x14ac:dyDescent="0.2">
      <c r="B648" s="31"/>
      <c r="C648" s="31"/>
      <c r="D648" s="31"/>
      <c r="E648" s="31"/>
      <c r="F648" s="31"/>
      <c r="G648" s="31"/>
    </row>
    <row r="649" spans="2:7" x14ac:dyDescent="0.2">
      <c r="B649" s="31"/>
      <c r="C649" s="31"/>
      <c r="D649" s="31"/>
      <c r="E649" s="31"/>
      <c r="F649" s="31"/>
      <c r="G649" s="31"/>
    </row>
    <row r="650" spans="2:7" x14ac:dyDescent="0.2">
      <c r="B650" s="31"/>
      <c r="C650" s="31"/>
      <c r="D650" s="31"/>
      <c r="E650" s="31"/>
      <c r="F650" s="31"/>
      <c r="G650" s="31"/>
    </row>
    <row r="651" spans="2:7" x14ac:dyDescent="0.2">
      <c r="B651" s="31"/>
      <c r="C651" s="31"/>
      <c r="D651" s="31"/>
      <c r="E651" s="31"/>
      <c r="F651" s="31"/>
      <c r="G651" s="31"/>
    </row>
    <row r="652" spans="2:7" x14ac:dyDescent="0.2">
      <c r="B652" s="31"/>
      <c r="C652" s="31"/>
      <c r="D652" s="31"/>
      <c r="E652" s="31"/>
      <c r="F652" s="31"/>
      <c r="G652" s="31"/>
    </row>
    <row r="653" spans="2:7" x14ac:dyDescent="0.2">
      <c r="B653" s="31"/>
      <c r="C653" s="31"/>
      <c r="D653" s="31"/>
      <c r="E653" s="31"/>
      <c r="F653" s="31"/>
      <c r="G653" s="31"/>
    </row>
    <row r="654" spans="2:7" x14ac:dyDescent="0.2">
      <c r="B654" s="31"/>
      <c r="C654" s="31"/>
      <c r="D654" s="31"/>
      <c r="E654" s="31"/>
      <c r="F654" s="31"/>
      <c r="G654" s="31"/>
    </row>
    <row r="655" spans="2:7" x14ac:dyDescent="0.2">
      <c r="B655" s="31"/>
      <c r="C655" s="31"/>
      <c r="D655" s="31"/>
      <c r="E655" s="31"/>
      <c r="F655" s="31"/>
      <c r="G655" s="31"/>
    </row>
    <row r="656" spans="2:7" x14ac:dyDescent="0.2">
      <c r="B656" s="31"/>
      <c r="C656" s="31"/>
      <c r="D656" s="31"/>
      <c r="E656" s="31"/>
      <c r="F656" s="31"/>
      <c r="G656" s="31"/>
    </row>
    <row r="657" spans="2:7" x14ac:dyDescent="0.2">
      <c r="B657" s="31"/>
      <c r="C657" s="31"/>
      <c r="D657" s="31"/>
      <c r="E657" s="31"/>
      <c r="F657" s="31"/>
      <c r="G657" s="31"/>
    </row>
    <row r="658" spans="2:7" x14ac:dyDescent="0.2">
      <c r="B658" s="31"/>
      <c r="C658" s="31"/>
      <c r="D658" s="31"/>
      <c r="E658" s="31"/>
      <c r="F658" s="31"/>
      <c r="G658" s="31"/>
    </row>
    <row r="659" spans="2:7" x14ac:dyDescent="0.2">
      <c r="B659" s="31"/>
      <c r="C659" s="31"/>
      <c r="D659" s="31"/>
      <c r="E659" s="31"/>
      <c r="F659" s="31"/>
      <c r="G659" s="31"/>
    </row>
    <row r="660" spans="2:7" x14ac:dyDescent="0.2">
      <c r="B660" s="31"/>
      <c r="C660" s="31"/>
      <c r="D660" s="31"/>
      <c r="E660" s="31"/>
      <c r="F660" s="31"/>
      <c r="G660" s="31"/>
    </row>
    <row r="661" spans="2:7" x14ac:dyDescent="0.2">
      <c r="B661" s="31"/>
      <c r="C661" s="31"/>
      <c r="D661" s="31"/>
      <c r="E661" s="31"/>
      <c r="F661" s="31"/>
      <c r="G661" s="31"/>
    </row>
    <row r="662" spans="2:7" x14ac:dyDescent="0.2">
      <c r="B662" s="31"/>
      <c r="C662" s="31"/>
      <c r="D662" s="31"/>
      <c r="E662" s="31"/>
      <c r="F662" s="31"/>
      <c r="G662" s="31"/>
    </row>
    <row r="663" spans="2:7" x14ac:dyDescent="0.2">
      <c r="B663" s="31"/>
      <c r="C663" s="31"/>
      <c r="D663" s="31"/>
      <c r="E663" s="31"/>
      <c r="F663" s="31"/>
      <c r="G663" s="31"/>
    </row>
    <row r="664" spans="2:7" x14ac:dyDescent="0.2">
      <c r="B664" s="31"/>
      <c r="C664" s="31"/>
      <c r="D664" s="31"/>
      <c r="E664" s="31"/>
      <c r="F664" s="31"/>
      <c r="G664" s="31"/>
    </row>
    <row r="665" spans="2:7" x14ac:dyDescent="0.2">
      <c r="B665" s="31"/>
      <c r="C665" s="31"/>
      <c r="D665" s="31"/>
      <c r="E665" s="31"/>
      <c r="F665" s="31"/>
      <c r="G665" s="31"/>
    </row>
    <row r="666" spans="2:7" x14ac:dyDescent="0.2">
      <c r="B666" s="31"/>
      <c r="C666" s="31"/>
      <c r="D666" s="31"/>
      <c r="E666" s="31"/>
      <c r="F666" s="31"/>
      <c r="G666" s="31"/>
    </row>
    <row r="667" spans="2:7" x14ac:dyDescent="0.2">
      <c r="B667" s="31"/>
      <c r="C667" s="31"/>
      <c r="D667" s="31"/>
      <c r="E667" s="31"/>
      <c r="F667" s="31"/>
      <c r="G667" s="31"/>
    </row>
    <row r="668" spans="2:7" x14ac:dyDescent="0.2">
      <c r="B668" s="31"/>
      <c r="C668" s="31"/>
      <c r="D668" s="31"/>
      <c r="E668" s="31"/>
      <c r="F668" s="31"/>
      <c r="G668" s="31"/>
    </row>
    <row r="669" spans="2:7" x14ac:dyDescent="0.2">
      <c r="B669" s="31"/>
      <c r="C669" s="31"/>
      <c r="D669" s="31"/>
      <c r="E669" s="31"/>
      <c r="F669" s="31"/>
      <c r="G669" s="31"/>
    </row>
    <row r="670" spans="2:7" x14ac:dyDescent="0.2">
      <c r="B670" s="31"/>
      <c r="C670" s="31"/>
      <c r="D670" s="31"/>
      <c r="E670" s="31"/>
      <c r="F670" s="31"/>
      <c r="G670" s="31"/>
    </row>
    <row r="671" spans="2:7" x14ac:dyDescent="0.2">
      <c r="B671" s="31"/>
      <c r="C671" s="31"/>
      <c r="D671" s="31"/>
      <c r="E671" s="31"/>
      <c r="F671" s="31"/>
      <c r="G671" s="31"/>
    </row>
    <row r="672" spans="2:7" x14ac:dyDescent="0.2">
      <c r="B672" s="31"/>
      <c r="C672" s="31"/>
      <c r="D672" s="31"/>
      <c r="E672" s="31"/>
      <c r="F672" s="31"/>
      <c r="G672" s="31"/>
    </row>
    <row r="673" spans="2:7" x14ac:dyDescent="0.2">
      <c r="B673" s="31"/>
      <c r="C673" s="31"/>
      <c r="D673" s="31"/>
      <c r="E673" s="31"/>
      <c r="F673" s="31"/>
      <c r="G673" s="31"/>
    </row>
    <row r="674" spans="2:7" x14ac:dyDescent="0.2">
      <c r="B674" s="31"/>
      <c r="C674" s="31"/>
      <c r="D674" s="31"/>
      <c r="E674" s="31"/>
      <c r="F674" s="31"/>
      <c r="G674" s="31"/>
    </row>
    <row r="675" spans="2:7" x14ac:dyDescent="0.2">
      <c r="B675" s="31"/>
      <c r="C675" s="31"/>
      <c r="D675" s="31"/>
      <c r="E675" s="31"/>
      <c r="F675" s="31"/>
      <c r="G675" s="31"/>
    </row>
    <row r="676" spans="2:7" x14ac:dyDescent="0.2">
      <c r="B676" s="31"/>
      <c r="C676" s="31"/>
      <c r="D676" s="31"/>
      <c r="E676" s="31"/>
      <c r="F676" s="31"/>
      <c r="G676" s="31"/>
    </row>
    <row r="677" spans="2:7" x14ac:dyDescent="0.2">
      <c r="B677" s="31"/>
      <c r="C677" s="31"/>
      <c r="D677" s="31"/>
      <c r="E677" s="31"/>
      <c r="F677" s="31"/>
      <c r="G677" s="31"/>
    </row>
    <row r="678" spans="2:7" x14ac:dyDescent="0.2">
      <c r="B678" s="31"/>
      <c r="C678" s="31"/>
      <c r="D678" s="31"/>
      <c r="E678" s="31"/>
      <c r="F678" s="31"/>
      <c r="G678" s="31"/>
    </row>
    <row r="679" spans="2:7" x14ac:dyDescent="0.2">
      <c r="B679" s="31"/>
      <c r="C679" s="31"/>
      <c r="D679" s="31"/>
      <c r="E679" s="31"/>
      <c r="F679" s="31"/>
      <c r="G679" s="31"/>
    </row>
  </sheetData>
  <mergeCells count="3">
    <mergeCell ref="B4:F8"/>
    <mergeCell ref="B143:C143"/>
    <mergeCell ref="B144:C14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4294967295" verticalDpi="4294967295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2023-04-07T06:23:17Z</cp:lastPrinted>
  <dcterms:created xsi:type="dcterms:W3CDTF">2005-10-25T06:35:34Z</dcterms:created>
  <dcterms:modified xsi:type="dcterms:W3CDTF">2025-04-04T12:00:29Z</dcterms:modified>
</cp:coreProperties>
</file>